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дикаторы  итоговый май 2026г\"/>
    </mc:Choice>
  </mc:AlternateContent>
  <xr:revisionPtr revIDLastSave="0" documentId="13_ncr:1_{966AD52B-45FE-4EEC-A73A-DAA34B21C713}" xr6:coauthVersionLast="45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9" i="2" l="1"/>
  <c r="D52" i="2"/>
  <c r="D51" i="2"/>
  <c r="D50" i="2"/>
  <c r="L48" i="2"/>
  <c r="L47" i="2"/>
  <c r="L46" i="2"/>
  <c r="J48" i="2"/>
  <c r="J47" i="2"/>
  <c r="J46" i="2"/>
  <c r="H48" i="2"/>
  <c r="H47" i="2"/>
  <c r="H46" i="2"/>
  <c r="F48" i="2"/>
  <c r="F47" i="2"/>
  <c r="F46" i="2"/>
  <c r="D48" i="2"/>
  <c r="D47" i="2"/>
  <c r="D46" i="2"/>
  <c r="D43" i="2"/>
  <c r="D42" i="2"/>
  <c r="D41" i="2"/>
  <c r="F39" i="2"/>
  <c r="F38" i="2"/>
  <c r="F37" i="2"/>
  <c r="D39" i="2"/>
  <c r="D38" i="2"/>
  <c r="D37" i="2"/>
  <c r="D34" i="2"/>
  <c r="D33" i="2"/>
  <c r="D32" i="2"/>
  <c r="F28" i="2"/>
  <c r="G28" i="2"/>
  <c r="G29" i="2" s="1"/>
  <c r="H28" i="2"/>
  <c r="I28" i="2"/>
  <c r="I29" i="2" s="1"/>
  <c r="J28" i="2"/>
  <c r="K28" i="2"/>
  <c r="K29" i="2" s="1"/>
  <c r="L28" i="2"/>
  <c r="M28" i="2"/>
  <c r="M29" i="2" s="1"/>
  <c r="N28" i="2"/>
  <c r="O28" i="2"/>
  <c r="O29" i="2" s="1"/>
  <c r="P28" i="2"/>
  <c r="Q28" i="2"/>
  <c r="Q29" i="2" s="1"/>
  <c r="R28" i="2"/>
  <c r="S28" i="2"/>
  <c r="S29" i="2" s="1"/>
  <c r="T28" i="2"/>
  <c r="U28" i="2"/>
  <c r="U29" i="2" s="1"/>
  <c r="V28" i="2"/>
  <c r="W28" i="2"/>
  <c r="W29" i="2" s="1"/>
  <c r="X28" i="2"/>
  <c r="Y28" i="2"/>
  <c r="Y29" i="2" s="1"/>
  <c r="Z28" i="2"/>
  <c r="AA28" i="2"/>
  <c r="AA29" i="2" s="1"/>
  <c r="AB28" i="2"/>
  <c r="AC28" i="2"/>
  <c r="AC29" i="2" s="1"/>
  <c r="AD28" i="2"/>
  <c r="AE28" i="2"/>
  <c r="AE29" i="2" s="1"/>
  <c r="AF28" i="2"/>
  <c r="AG28" i="2"/>
  <c r="AG29" i="2" s="1"/>
  <c r="AH28" i="2"/>
  <c r="AI28" i="2"/>
  <c r="AI29" i="2" s="1"/>
  <c r="AJ28" i="2"/>
  <c r="AK28" i="2"/>
  <c r="AK29" i="2" s="1"/>
  <c r="AL28" i="2"/>
  <c r="AM28" i="2"/>
  <c r="AM29" i="2" s="1"/>
  <c r="AN28" i="2"/>
  <c r="AO28" i="2"/>
  <c r="AO29" i="2" s="1"/>
  <c r="AP28" i="2"/>
  <c r="AQ28" i="2"/>
  <c r="AQ29" i="2" s="1"/>
  <c r="AR28" i="2"/>
  <c r="AS28" i="2"/>
  <c r="AS29" i="2" s="1"/>
  <c r="AT28" i="2"/>
  <c r="AU28" i="2"/>
  <c r="AU29" i="2" s="1"/>
  <c r="AV28" i="2"/>
  <c r="AW28" i="2"/>
  <c r="AW29" i="2" s="1"/>
  <c r="AX28" i="2"/>
  <c r="AY28" i="2"/>
  <c r="AY29" i="2" s="1"/>
  <c r="AZ28" i="2"/>
  <c r="BA28" i="2"/>
  <c r="BA29" i="2" s="1"/>
  <c r="BB28" i="2"/>
  <c r="BC28" i="2"/>
  <c r="BC29" i="2" s="1"/>
  <c r="BD28" i="2"/>
  <c r="BE28" i="2"/>
  <c r="BE29" i="2" s="1"/>
  <c r="BF28" i="2"/>
  <c r="BG28" i="2"/>
  <c r="BG29" i="2" s="1"/>
  <c r="BH28" i="2"/>
  <c r="BI28" i="2"/>
  <c r="BI29" i="2" s="1"/>
  <c r="BJ28" i="2"/>
  <c r="BK28" i="2"/>
  <c r="BK29" i="2" s="1"/>
  <c r="BL28" i="2"/>
  <c r="BM28" i="2"/>
  <c r="BM29" i="2" s="1"/>
  <c r="BN28" i="2"/>
  <c r="BO28" i="2"/>
  <c r="BO29" i="2" s="1"/>
  <c r="BP28" i="2"/>
  <c r="BQ28" i="2"/>
  <c r="BQ29" i="2" s="1"/>
  <c r="BR28" i="2"/>
  <c r="BS28" i="2"/>
  <c r="BS29" i="2" s="1"/>
  <c r="BT28" i="2"/>
  <c r="BU28" i="2"/>
  <c r="BU29" i="2" s="1"/>
  <c r="BV28" i="2"/>
  <c r="BW28" i="2"/>
  <c r="BW29" i="2" s="1"/>
  <c r="BX28" i="2"/>
  <c r="BY28" i="2"/>
  <c r="BY29" i="2" s="1"/>
  <c r="BZ28" i="2"/>
  <c r="CA28" i="2"/>
  <c r="CA29" i="2" s="1"/>
  <c r="CB28" i="2"/>
  <c r="CC28" i="2"/>
  <c r="CC29" i="2" s="1"/>
  <c r="CD28" i="2"/>
  <c r="CE28" i="2"/>
  <c r="CE29" i="2" s="1"/>
  <c r="CF28" i="2"/>
  <c r="CG28" i="2"/>
  <c r="CG29" i="2" s="1"/>
  <c r="CH28" i="2"/>
  <c r="CI28" i="2"/>
  <c r="CI29" i="2" s="1"/>
  <c r="CJ28" i="2"/>
  <c r="CK28" i="2"/>
  <c r="CK29" i="2" s="1"/>
  <c r="CL28" i="2"/>
  <c r="CM28" i="2"/>
  <c r="CM29" i="2" s="1"/>
  <c r="CN28" i="2"/>
  <c r="CO28" i="2"/>
  <c r="CO29" i="2" s="1"/>
  <c r="CP28" i="2"/>
  <c r="CQ28" i="2"/>
  <c r="CQ29" i="2" s="1"/>
  <c r="CR28" i="2"/>
  <c r="CS28" i="2"/>
  <c r="CS29" i="2" s="1"/>
  <c r="CT28" i="2"/>
  <c r="CU28" i="2"/>
  <c r="CU29" i="2" s="1"/>
  <c r="CV28" i="2"/>
  <c r="CW28" i="2"/>
  <c r="CW29" i="2" s="1"/>
  <c r="CX28" i="2"/>
  <c r="CY28" i="2"/>
  <c r="CY29" i="2" s="1"/>
  <c r="CZ28" i="2"/>
  <c r="DA28" i="2"/>
  <c r="DA29" i="2" s="1"/>
  <c r="DB28" i="2"/>
  <c r="DC28" i="2"/>
  <c r="DC29" i="2" s="1"/>
  <c r="DD28" i="2"/>
  <c r="DE28" i="2"/>
  <c r="DE29" i="2" s="1"/>
  <c r="DF28" i="2"/>
  <c r="DG28" i="2"/>
  <c r="DG29" i="2" s="1"/>
  <c r="DH28" i="2"/>
  <c r="DI28" i="2"/>
  <c r="DI29" i="2" s="1"/>
  <c r="DJ28" i="2"/>
  <c r="DK28" i="2"/>
  <c r="DK29" i="2" s="1"/>
  <c r="DL28" i="2"/>
  <c r="DM28" i="2"/>
  <c r="DM29" i="2" s="1"/>
  <c r="DN28" i="2"/>
  <c r="DO28" i="2"/>
  <c r="DO29" i="2" s="1"/>
  <c r="DP28" i="2"/>
  <c r="DQ28" i="2"/>
  <c r="DQ29" i="2" s="1"/>
  <c r="DR28" i="2"/>
  <c r="F29" i="2"/>
  <c r="H29" i="2"/>
  <c r="J29" i="2"/>
  <c r="L29" i="2"/>
  <c r="N29" i="2"/>
  <c r="P29" i="2"/>
  <c r="R29" i="2"/>
  <c r="T29" i="2"/>
  <c r="V29" i="2"/>
  <c r="X29" i="2"/>
  <c r="Z29" i="2"/>
  <c r="AB29" i="2"/>
  <c r="AD29" i="2"/>
  <c r="AF29" i="2"/>
  <c r="AH29" i="2"/>
  <c r="AJ29" i="2"/>
  <c r="AL29" i="2"/>
  <c r="AN29" i="2"/>
  <c r="AP29" i="2"/>
  <c r="AR29" i="2"/>
  <c r="AT29" i="2"/>
  <c r="AV29" i="2"/>
  <c r="AX29" i="2"/>
  <c r="AZ29" i="2"/>
  <c r="BB29" i="2"/>
  <c r="BD29" i="2"/>
  <c r="BF29" i="2"/>
  <c r="BH29" i="2"/>
  <c r="BJ29" i="2"/>
  <c r="BL29" i="2"/>
  <c r="BN29" i="2"/>
  <c r="BP29" i="2"/>
  <c r="BR29" i="2"/>
  <c r="BT29" i="2"/>
  <c r="BV29" i="2"/>
  <c r="BX29" i="2"/>
  <c r="BZ29" i="2"/>
  <c r="CB29" i="2"/>
  <c r="CD29" i="2"/>
  <c r="CF29" i="2"/>
  <c r="CH29" i="2"/>
  <c r="CJ29" i="2"/>
  <c r="CL29" i="2"/>
  <c r="CN29" i="2"/>
  <c r="CP29" i="2"/>
  <c r="CR29" i="2"/>
  <c r="CT29" i="2"/>
  <c r="CV29" i="2"/>
  <c r="CX29" i="2"/>
  <c r="CZ29" i="2"/>
  <c r="DB29" i="2"/>
  <c r="DD29" i="2"/>
  <c r="DF29" i="2"/>
  <c r="DH29" i="2"/>
  <c r="DJ29" i="2"/>
  <c r="DL29" i="2"/>
  <c r="DN29" i="2"/>
  <c r="DP29" i="2"/>
  <c r="DR29" i="2"/>
  <c r="E29" i="2"/>
  <c r="D29" i="2"/>
  <c r="C29" i="2"/>
  <c r="D28" i="2" l="1"/>
  <c r="DY23" i="3" l="1"/>
  <c r="BL23" i="3"/>
  <c r="W23" i="3"/>
  <c r="V23" i="3"/>
  <c r="F22" i="3"/>
  <c r="F23" i="3" s="1"/>
  <c r="D22" i="3"/>
  <c r="D23" i="3" s="1"/>
  <c r="E22" i="3"/>
  <c r="E23" i="3" s="1"/>
  <c r="G22" i="3"/>
  <c r="G23" i="3" s="1"/>
  <c r="H22" i="3"/>
  <c r="H23" i="3" s="1"/>
  <c r="I22" i="3"/>
  <c r="I23" i="3" s="1"/>
  <c r="J22" i="3"/>
  <c r="J23" i="3" s="1"/>
  <c r="K22" i="3"/>
  <c r="K23" i="3" s="1"/>
  <c r="L22" i="3"/>
  <c r="L23" i="3" s="1"/>
  <c r="M22" i="3"/>
  <c r="M23" i="3" s="1"/>
  <c r="N22" i="3"/>
  <c r="N23" i="3" s="1"/>
  <c r="O22" i="3"/>
  <c r="O23" i="3" s="1"/>
  <c r="P22" i="3"/>
  <c r="P23" i="3" s="1"/>
  <c r="Q22" i="3"/>
  <c r="Q23" i="3" s="1"/>
  <c r="R22" i="3"/>
  <c r="R23" i="3" s="1"/>
  <c r="S22" i="3"/>
  <c r="S23" i="3" s="1"/>
  <c r="T22" i="3"/>
  <c r="T23" i="3" s="1"/>
  <c r="U22" i="3"/>
  <c r="U23" i="3" s="1"/>
  <c r="X22" i="3"/>
  <c r="X23" i="3" s="1"/>
  <c r="Y22" i="3"/>
  <c r="Y23" i="3" s="1"/>
  <c r="Z22" i="3"/>
  <c r="Z23" i="3" s="1"/>
  <c r="AA22" i="3"/>
  <c r="AA23" i="3" s="1"/>
  <c r="AB22" i="3"/>
  <c r="AB23" i="3" s="1"/>
  <c r="AC22" i="3"/>
  <c r="AC23" i="3" s="1"/>
  <c r="AD22" i="3"/>
  <c r="AE22" i="3"/>
  <c r="AE23" i="3" s="1"/>
  <c r="AF22" i="3"/>
  <c r="AF23" i="3" s="1"/>
  <c r="AG22" i="3"/>
  <c r="AG23" i="3" s="1"/>
  <c r="AH22" i="3"/>
  <c r="AH23" i="3" s="1"/>
  <c r="AI22" i="3"/>
  <c r="AI23" i="3" s="1"/>
  <c r="AJ22" i="3"/>
  <c r="AJ23" i="3" s="1"/>
  <c r="AK22" i="3"/>
  <c r="AK23" i="3" s="1"/>
  <c r="AL22" i="3"/>
  <c r="AL23" i="3" s="1"/>
  <c r="AM22" i="3"/>
  <c r="AM23" i="3" s="1"/>
  <c r="AN22" i="3"/>
  <c r="AN23" i="3" s="1"/>
  <c r="AO22" i="3"/>
  <c r="AO23" i="3" s="1"/>
  <c r="AP22" i="3"/>
  <c r="AP23" i="3" s="1"/>
  <c r="AQ22" i="3"/>
  <c r="AQ23" i="3" s="1"/>
  <c r="AR22" i="3"/>
  <c r="AR23" i="3" s="1"/>
  <c r="AS22" i="3"/>
  <c r="AS23" i="3" s="1"/>
  <c r="AT22" i="3"/>
  <c r="AT23" i="3" s="1"/>
  <c r="AU22" i="3"/>
  <c r="AU23" i="3" s="1"/>
  <c r="AV22" i="3"/>
  <c r="AV23" i="3" s="1"/>
  <c r="AW22" i="3"/>
  <c r="AW23" i="3" s="1"/>
  <c r="AX22" i="3"/>
  <c r="AX23" i="3" s="1"/>
  <c r="AY22" i="3"/>
  <c r="AY23" i="3" s="1"/>
  <c r="AZ22" i="3"/>
  <c r="AZ23" i="3" s="1"/>
  <c r="BA22" i="3"/>
  <c r="BA23" i="3" s="1"/>
  <c r="BB22" i="3"/>
  <c r="BB23" i="3" s="1"/>
  <c r="BC22" i="3"/>
  <c r="BC23" i="3" s="1"/>
  <c r="BD22" i="3"/>
  <c r="BD23" i="3" s="1"/>
  <c r="BE22" i="3"/>
  <c r="BE23" i="3" s="1"/>
  <c r="BF22" i="3"/>
  <c r="BF23" i="3" s="1"/>
  <c r="BG22" i="3"/>
  <c r="BG23" i="3" s="1"/>
  <c r="BH22" i="3"/>
  <c r="BH23" i="3" s="1"/>
  <c r="BI22" i="3"/>
  <c r="BI23" i="3" s="1"/>
  <c r="BJ22" i="3"/>
  <c r="BJ23" i="3" s="1"/>
  <c r="BK22" i="3"/>
  <c r="BK23" i="3" s="1"/>
  <c r="BM22" i="3"/>
  <c r="BM23" i="3" s="1"/>
  <c r="BN22" i="3"/>
  <c r="BN23" i="3" s="1"/>
  <c r="BO22" i="3"/>
  <c r="BO23" i="3" s="1"/>
  <c r="BP22" i="3"/>
  <c r="BP23" i="3" s="1"/>
  <c r="BQ22" i="3"/>
  <c r="BQ23" i="3" s="1"/>
  <c r="BR22" i="3"/>
  <c r="BR23" i="3" s="1"/>
  <c r="BS22" i="3"/>
  <c r="BS23" i="3" s="1"/>
  <c r="BT22" i="3"/>
  <c r="BT23" i="3" s="1"/>
  <c r="BU22" i="3"/>
  <c r="BU23" i="3" s="1"/>
  <c r="BV22" i="3"/>
  <c r="BV23" i="3" s="1"/>
  <c r="BW22" i="3"/>
  <c r="BW23" i="3" s="1"/>
  <c r="BX22" i="3"/>
  <c r="BX23" i="3" s="1"/>
  <c r="BY22" i="3"/>
  <c r="BY23" i="3" s="1"/>
  <c r="BZ22" i="3"/>
  <c r="BZ23" i="3" s="1"/>
  <c r="CA22" i="3"/>
  <c r="CA23" i="3" s="1"/>
  <c r="CB22" i="3"/>
  <c r="CB23" i="3" s="1"/>
  <c r="CC22" i="3"/>
  <c r="CC23" i="3" s="1"/>
  <c r="CD22" i="3"/>
  <c r="CD23" i="3" s="1"/>
  <c r="CE22" i="3"/>
  <c r="CE23" i="3" s="1"/>
  <c r="CF22" i="3"/>
  <c r="CF23" i="3" s="1"/>
  <c r="CG22" i="3"/>
  <c r="CG23" i="3" s="1"/>
  <c r="CH22" i="3"/>
  <c r="CH23" i="3" s="1"/>
  <c r="CI22" i="3"/>
  <c r="CI23" i="3" s="1"/>
  <c r="CJ22" i="3"/>
  <c r="CJ23" i="3" s="1"/>
  <c r="CK22" i="3"/>
  <c r="CK23" i="3" s="1"/>
  <c r="CL22" i="3"/>
  <c r="CL23" i="3" s="1"/>
  <c r="CM22" i="3"/>
  <c r="CM23" i="3" s="1"/>
  <c r="CN22" i="3"/>
  <c r="CN23" i="3" s="1"/>
  <c r="CO22" i="3"/>
  <c r="CO23" i="3" s="1"/>
  <c r="CP22" i="3"/>
  <c r="CP23" i="3" s="1"/>
  <c r="CQ22" i="3"/>
  <c r="CQ23" i="3" s="1"/>
  <c r="CR22" i="3"/>
  <c r="CR23" i="3" s="1"/>
  <c r="CS22" i="3"/>
  <c r="CS23" i="3" s="1"/>
  <c r="CT22" i="3"/>
  <c r="CT23" i="3" s="1"/>
  <c r="CU22" i="3"/>
  <c r="CU23" i="3" s="1"/>
  <c r="CV22" i="3"/>
  <c r="CV23" i="3" s="1"/>
  <c r="CW22" i="3"/>
  <c r="CW23" i="3" s="1"/>
  <c r="CX22" i="3"/>
  <c r="CX23" i="3" s="1"/>
  <c r="CY22" i="3"/>
  <c r="CY23" i="3" s="1"/>
  <c r="CZ22" i="3"/>
  <c r="CZ23" i="3" s="1"/>
  <c r="DA22" i="3"/>
  <c r="DA23" i="3" s="1"/>
  <c r="DB22" i="3"/>
  <c r="DB23" i="3" s="1"/>
  <c r="DC22" i="3"/>
  <c r="DC23" i="3" s="1"/>
  <c r="DD22" i="3"/>
  <c r="DD23" i="3" s="1"/>
  <c r="DE22" i="3"/>
  <c r="DE23" i="3" s="1"/>
  <c r="DF22" i="3"/>
  <c r="DF23" i="3" s="1"/>
  <c r="DG22" i="3"/>
  <c r="DG23" i="3" s="1"/>
  <c r="DH22" i="3"/>
  <c r="DH23" i="3" s="1"/>
  <c r="DI22" i="3"/>
  <c r="DI23" i="3" s="1"/>
  <c r="DJ22" i="3"/>
  <c r="DJ23" i="3" s="1"/>
  <c r="DK22" i="3"/>
  <c r="DK23" i="3" s="1"/>
  <c r="DL22" i="3"/>
  <c r="DL23" i="3" s="1"/>
  <c r="DM22" i="3"/>
  <c r="DM23" i="3" s="1"/>
  <c r="DN22" i="3"/>
  <c r="DN23" i="3" s="1"/>
  <c r="DO22" i="3"/>
  <c r="DO23" i="3" s="1"/>
  <c r="DP22" i="3"/>
  <c r="DP23" i="3" s="1"/>
  <c r="DQ22" i="3"/>
  <c r="DQ23" i="3" s="1"/>
  <c r="DR22" i="3"/>
  <c r="DR23" i="3" s="1"/>
  <c r="DS22" i="3"/>
  <c r="DS23" i="3" s="1"/>
  <c r="DT22" i="3"/>
  <c r="DT23" i="3" s="1"/>
  <c r="DU22" i="3"/>
  <c r="DU23" i="3" s="1"/>
  <c r="DV22" i="3"/>
  <c r="DV23" i="3" s="1"/>
  <c r="DW22" i="3"/>
  <c r="DW23" i="3" s="1"/>
  <c r="DX22" i="3"/>
  <c r="DX23" i="3" s="1"/>
  <c r="DZ22" i="3"/>
  <c r="DZ23" i="3" s="1"/>
  <c r="EA22" i="3"/>
  <c r="EA23" i="3" s="1"/>
  <c r="EB22" i="3"/>
  <c r="EB23" i="3" s="1"/>
  <c r="EC22" i="3"/>
  <c r="EC23" i="3" s="1"/>
  <c r="ED22" i="3"/>
  <c r="ED23" i="3" s="1"/>
  <c r="EE22" i="3"/>
  <c r="EE23" i="3" s="1"/>
  <c r="EF22" i="3"/>
  <c r="EF23" i="3" s="1"/>
  <c r="EG22" i="3"/>
  <c r="EG23" i="3" s="1"/>
  <c r="EH22" i="3"/>
  <c r="EH23" i="3" s="1"/>
  <c r="EI22" i="3"/>
  <c r="EI23" i="3" s="1"/>
  <c r="EJ22" i="3"/>
  <c r="EJ23" i="3" s="1"/>
  <c r="EK22" i="3"/>
  <c r="EK23" i="3" s="1"/>
  <c r="EL22" i="3"/>
  <c r="EL23" i="3" s="1"/>
  <c r="EM22" i="3"/>
  <c r="EM23" i="3" s="1"/>
  <c r="EN22" i="3"/>
  <c r="EN23" i="3" s="1"/>
  <c r="EO22" i="3"/>
  <c r="EO23" i="3" s="1"/>
  <c r="EP22" i="3"/>
  <c r="EP23" i="3" s="1"/>
  <c r="EQ22" i="3"/>
  <c r="EQ23" i="3" s="1"/>
  <c r="ER22" i="3"/>
  <c r="ER23" i="3" s="1"/>
  <c r="ES22" i="3"/>
  <c r="ES23" i="3" s="1"/>
  <c r="ET22" i="3"/>
  <c r="ET23" i="3" s="1"/>
  <c r="EU22" i="3"/>
  <c r="EU23" i="3" s="1"/>
  <c r="EV22" i="3"/>
  <c r="EV23" i="3" s="1"/>
  <c r="EW22" i="3"/>
  <c r="EW23" i="3" s="1"/>
  <c r="EX22" i="3"/>
  <c r="EX23" i="3" s="1"/>
  <c r="EY22" i="3"/>
  <c r="EY23" i="3" s="1"/>
  <c r="EZ22" i="3"/>
  <c r="EZ23" i="3" s="1"/>
  <c r="FA22" i="3"/>
  <c r="FA23" i="3" s="1"/>
  <c r="FB22" i="3"/>
  <c r="FB23" i="3" s="1"/>
  <c r="FC22" i="3"/>
  <c r="FC23" i="3" s="1"/>
  <c r="FD22" i="3"/>
  <c r="FD23" i="3" s="1"/>
  <c r="FE22" i="3"/>
  <c r="FE23" i="3" s="1"/>
  <c r="FF22" i="3"/>
  <c r="FF23" i="3" s="1"/>
  <c r="FG22" i="3"/>
  <c r="FG23" i="3" s="1"/>
  <c r="FH22" i="3"/>
  <c r="FH23" i="3" s="1"/>
  <c r="FI22" i="3"/>
  <c r="FI23" i="3" s="1"/>
  <c r="FJ22" i="3"/>
  <c r="FJ23" i="3" s="1"/>
  <c r="FK22" i="3"/>
  <c r="FK23" i="3" s="1"/>
  <c r="C22" i="3"/>
  <c r="C23" i="3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28" i="2" l="1"/>
  <c r="C28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E33" i="2" l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46" i="3"/>
  <c r="D46" i="3" s="1"/>
  <c r="E45" i="3"/>
  <c r="D45" i="3" s="1"/>
  <c r="E44" i="3"/>
  <c r="D44" i="3" s="1"/>
  <c r="E35" i="3"/>
  <c r="D35" i="3" s="1"/>
  <c r="E36" i="3"/>
  <c r="D36" i="3" s="1"/>
  <c r="E37" i="3"/>
  <c r="D37" i="3" s="1"/>
  <c r="M46" i="2"/>
  <c r="M47" i="2"/>
  <c r="M48" i="2"/>
  <c r="K46" i="2"/>
  <c r="K47" i="2"/>
  <c r="K48" i="2"/>
  <c r="I46" i="2"/>
  <c r="I47" i="2"/>
  <c r="I48" i="2"/>
  <c r="G46" i="2"/>
  <c r="G47" i="2"/>
  <c r="G48" i="2"/>
  <c r="E46" i="2"/>
  <c r="E47" i="2"/>
  <c r="E48" i="2"/>
  <c r="E39" i="2"/>
  <c r="E37" i="2"/>
  <c r="E38" i="2"/>
  <c r="G37" i="2"/>
  <c r="G38" i="2"/>
  <c r="G39" i="2"/>
  <c r="E41" i="2"/>
  <c r="E43" i="2"/>
  <c r="E50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32" i="2"/>
  <c r="E34" i="2"/>
  <c r="E55" i="1"/>
  <c r="D55" i="1" s="1"/>
  <c r="E62" i="1"/>
  <c r="D62" i="1" s="1"/>
  <c r="E42" i="2"/>
  <c r="E54" i="1"/>
  <c r="D54" i="1" s="1"/>
  <c r="E63" i="1"/>
  <c r="D63" i="1" s="1"/>
  <c r="E64" i="1"/>
  <c r="D64" i="1" s="1"/>
  <c r="E51" i="2"/>
  <c r="E52" i="2"/>
  <c r="K51" i="5" l="1"/>
  <c r="J48" i="5"/>
  <c r="J51" i="5" s="1"/>
  <c r="H34" i="3"/>
  <c r="I34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43" i="3"/>
  <c r="L43" i="3"/>
  <c r="K43" i="3"/>
  <c r="J43" i="3"/>
  <c r="H43" i="3"/>
  <c r="I43" i="3"/>
  <c r="G43" i="3"/>
  <c r="F43" i="3"/>
  <c r="D60" i="5"/>
  <c r="E51" i="5"/>
  <c r="E64" i="5"/>
  <c r="D55" i="4"/>
  <c r="E34" i="3"/>
  <c r="E43" i="3"/>
  <c r="E47" i="3"/>
  <c r="D34" i="3"/>
  <c r="D47" i="3"/>
  <c r="M49" i="2"/>
  <c r="L49" i="2"/>
  <c r="J49" i="2"/>
  <c r="K49" i="2"/>
  <c r="I49" i="2"/>
  <c r="G40" i="2"/>
  <c r="F40" i="2"/>
  <c r="E44" i="2"/>
  <c r="D44" i="2"/>
  <c r="D40" i="2"/>
  <c r="E35" i="2"/>
  <c r="D49" i="2"/>
  <c r="F61" i="1"/>
  <c r="G61" i="1"/>
  <c r="F49" i="1"/>
  <c r="F52" i="1" s="1"/>
  <c r="G52" i="1"/>
  <c r="D56" i="1"/>
  <c r="D65" i="1"/>
  <c r="D60" i="4"/>
  <c r="E60" i="5"/>
  <c r="E29" i="3"/>
  <c r="D43" i="3"/>
  <c r="E38" i="3"/>
  <c r="D38" i="3"/>
  <c r="D52" i="5"/>
  <c r="D55" i="5" s="1"/>
  <c r="E40" i="2"/>
  <c r="D64" i="4"/>
  <c r="E49" i="2"/>
  <c r="E60" i="4"/>
  <c r="E56" i="1"/>
  <c r="D61" i="1"/>
  <c r="E53" i="2"/>
  <c r="E55" i="4"/>
  <c r="E65" i="1"/>
  <c r="E51" i="4"/>
  <c r="E52" i="1"/>
  <c r="D51" i="4"/>
  <c r="E46" i="4"/>
  <c r="E61" i="1"/>
  <c r="D53" i="2"/>
  <c r="E46" i="5"/>
  <c r="D46" i="5"/>
  <c r="D52" i="1"/>
  <c r="F34" i="3" l="1"/>
  <c r="G34" i="3"/>
  <c r="E47" i="1"/>
</calcChain>
</file>

<file path=xl/sharedStrings.xml><?xml version="1.0" encoding="utf-8"?>
<sst xmlns="http://schemas.openxmlformats.org/spreadsheetml/2006/main" count="2284" uniqueCount="1430">
  <si>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</si>
  <si>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</si>
  <si>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</si>
  <si>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</si>
  <si>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</si>
  <si>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</si>
  <si>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</si>
  <si>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</si>
  <si>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</si>
  <si>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</si>
  <si>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</si>
  <si>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</si>
  <si>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</si>
  <si>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</si>
  <si>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</si>
  <si>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</si>
  <si>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</si>
  <si>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</si>
  <si>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</si>
  <si>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</si>
  <si>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</si>
  <si>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</si>
  <si>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</si>
  <si>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</si>
  <si>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</si>
  <si>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</si>
  <si>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</si>
  <si>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</si>
  <si>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</si>
  <si>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</si>
  <si>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</si>
  <si>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</si>
  <si>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</si>
  <si>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</si>
  <si>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</si>
  <si>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</si>
  <si>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</si>
  <si>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</si>
  <si>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</si>
  <si>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</si>
  <si>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</si>
  <si>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</si>
  <si>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</si>
  <si>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</si>
  <si>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</si>
  <si>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</si>
  <si>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</si>
  <si>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</si>
  <si>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</si>
  <si>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</si>
  <si>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</si>
  <si>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</si>
  <si>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</si>
  <si>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</si>
  <si>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</si>
  <si>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</si>
  <si>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</si>
  <si>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</si>
  <si>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</si>
  <si>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</si>
  <si>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</si>
  <si>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</si>
  <si>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</si>
  <si>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</si>
  <si>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</si>
  <si>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</si>
  <si>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</si>
  <si>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</si>
  <si>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</si>
  <si>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</si>
  <si>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</si>
  <si>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</si>
  <si>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</si>
  <si>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</si>
  <si>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</si>
  <si>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</si>
  <si>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</si>
  <si>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</si>
  <si>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</si>
  <si>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</si>
  <si>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</si>
  <si>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</si>
  <si>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</si>
  <si>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</si>
  <si>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</si>
  <si>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</si>
  <si>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</si>
  <si>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</si>
  <si>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</si>
  <si>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</si>
  <si>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</si>
  <si>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</si>
  <si>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</si>
  <si>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</si>
  <si>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</si>
  <si>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</si>
  <si>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</si>
  <si>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</si>
  <si>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</si>
  <si>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</si>
  <si>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</si>
  <si>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</si>
  <si>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</si>
  <si>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</si>
  <si>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</si>
  <si>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</si>
  <si>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</si>
  <si>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</si>
  <si>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</si>
  <si>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</si>
  <si>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</si>
  <si>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</si>
  <si>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</si>
  <si>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</si>
  <si>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</si>
  <si>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</si>
  <si>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</si>
  <si>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</si>
  <si>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</si>
  <si>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</si>
  <si>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</si>
  <si>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</si>
  <si>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</si>
  <si>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</si>
  <si>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</si>
  <si>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</si>
  <si>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</si>
  <si>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</si>
  <si>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</si>
  <si>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</si>
  <si>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</si>
  <si>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</si>
  <si>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</si>
  <si>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</si>
  <si>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</si>
  <si>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</si>
  <si>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</si>
  <si>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</si>
  <si>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</si>
  <si>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</si>
  <si>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</si>
  <si>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</si>
  <si>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</si>
  <si>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</si>
  <si>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</si>
  <si>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</si>
  <si>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</si>
  <si>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</si>
  <si>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</si>
  <si>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</si>
  <si>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</si>
  <si>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</si>
  <si>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</si>
  <si>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</si>
  <si>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</si>
  <si>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</si>
  <si>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</si>
  <si>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</si>
  <si>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</si>
  <si>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</si>
  <si>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</si>
  <si>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</si>
  <si>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</si>
  <si>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</si>
  <si>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</si>
  <si>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</si>
  <si>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</si>
  <si>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</si>
  <si>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</si>
  <si>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</si>
  <si>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</si>
  <si>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</si>
  <si>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</si>
  <si>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</si>
  <si>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</si>
  <si>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</si>
  <si>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</si>
  <si>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</si>
  <si>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</si>
  <si>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</si>
  <si>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</si>
  <si>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</si>
  <si>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</si>
  <si>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</si>
  <si>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</si>
  <si>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</si>
  <si>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</si>
  <si>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</si>
  <si>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</si>
  <si>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</si>
  <si>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</si>
  <si>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</si>
  <si>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</si>
  <si>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</si>
  <si>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</si>
  <si>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</si>
  <si>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</si>
  <si>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</si>
  <si>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</si>
  <si>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</si>
  <si>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</si>
  <si>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</si>
  <si>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</si>
  <si>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</si>
  <si>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</si>
  <si>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</si>
  <si>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</si>
  <si>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</si>
  <si>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</si>
  <si>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</si>
  <si>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</si>
  <si>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</si>
  <si>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</si>
  <si>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</si>
  <si>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</si>
  <si>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</si>
  <si>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</si>
  <si>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</si>
  <si>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</si>
  <si>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</si>
  <si>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</si>
  <si>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</si>
  <si>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</si>
  <si>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</si>
  <si>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</si>
  <si>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</si>
  <si>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</si>
  <si>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</si>
  <si>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</si>
  <si>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</si>
  <si>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</si>
  <si>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</si>
  <si>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</si>
  <si>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</si>
  <si>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</si>
  <si>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</si>
  <si>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</si>
  <si>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</si>
  <si>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</si>
  <si>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</si>
  <si>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</si>
  <si>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</si>
  <si>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</si>
  <si>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</si>
  <si>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</si>
  <si>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</si>
  <si>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</si>
  <si>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</si>
  <si>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</si>
  <si>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</si>
  <si>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</si>
  <si>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</si>
  <si>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</si>
  <si>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</si>
  <si>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</si>
  <si>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</si>
  <si>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</si>
  <si>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</si>
  <si>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</si>
  <si>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</si>
  <si>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</si>
  <si>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</si>
  <si>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</si>
  <si>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</si>
  <si>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</si>
  <si>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</si>
  <si>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</si>
  <si>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</si>
  <si>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</si>
  <si>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</si>
  <si>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</si>
  <si>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</si>
  <si>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</si>
  <si>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</si>
  <si>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</si>
  <si>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</si>
  <si>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</si>
  <si>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</si>
  <si>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</si>
  <si>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</si>
  <si>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</si>
  <si>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</si>
  <si>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</si>
  <si>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</si>
  <si>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</si>
  <si>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</si>
  <si>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</si>
  <si>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</si>
  <si>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</si>
  <si>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</si>
  <si>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</si>
  <si>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</si>
  <si>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</si>
  <si>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</si>
  <si>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</si>
  <si>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</si>
  <si>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</si>
  <si>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</si>
  <si>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</si>
  <si>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</si>
  <si>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</si>
  <si>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</si>
  <si>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</si>
  <si>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</si>
  <si>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</si>
  <si>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</si>
  <si>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</si>
  <si>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</si>
  <si>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</si>
  <si>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</si>
  <si>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</si>
  <si>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</si>
  <si>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</si>
  <si>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</si>
  <si>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</si>
  <si>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</si>
  <si>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</si>
  <si>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</si>
  <si>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</si>
  <si>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</si>
  <si>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</si>
  <si>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</si>
  <si>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</si>
  <si>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</si>
  <si>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</si>
  <si>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</si>
  <si>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</si>
  <si>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</si>
  <si>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</si>
  <si>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</si>
  <si>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</si>
  <si>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</si>
  <si>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</si>
  <si>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</si>
  <si>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</si>
  <si>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</si>
  <si>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</si>
  <si>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</si>
  <si>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</si>
  <si>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</si>
  <si>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</si>
  <si>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</si>
  <si>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</si>
  <si>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</si>
  <si>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</si>
  <si>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</si>
  <si>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</si>
  <si>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</si>
  <si>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</si>
  <si>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</si>
  <si>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</si>
  <si>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</si>
  <si>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</si>
  <si>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</si>
  <si>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</si>
  <si>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</si>
  <si>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</si>
  <si>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</si>
  <si>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</si>
  <si>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</si>
  <si>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</si>
  <si>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</si>
  <si>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</si>
  <si>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</si>
  <si>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</si>
  <si>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</si>
  <si>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</si>
  <si>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</si>
  <si>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</si>
  <si>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</si>
  <si>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</si>
  <si>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</si>
  <si>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</si>
  <si>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</si>
  <si>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</si>
  <si>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</si>
  <si>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</si>
  <si>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</si>
  <si>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</si>
  <si>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</si>
  <si>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</si>
  <si>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</si>
  <si>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</si>
  <si>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</si>
  <si>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</si>
  <si>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</si>
  <si>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</si>
  <si>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</si>
  <si>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</si>
  <si>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</si>
  <si>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</si>
  <si>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</si>
  <si>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</si>
  <si>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</si>
  <si>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</si>
  <si>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</si>
  <si>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</si>
  <si>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</si>
  <si>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</si>
  <si>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</si>
  <si>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</si>
  <si>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</si>
  <si>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</si>
  <si>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</si>
  <si>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</si>
  <si>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</si>
  <si>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</si>
  <si>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</si>
  <si>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</si>
  <si>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</si>
  <si>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</si>
  <si>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</si>
  <si>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</si>
  <si>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</si>
  <si>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</si>
  <si>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</si>
  <si>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</si>
  <si>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</si>
  <si>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</si>
  <si>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</si>
  <si>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</si>
  <si>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</si>
  <si>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</si>
  <si>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</si>
  <si>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</si>
  <si>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</si>
  <si>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</si>
  <si>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</si>
  <si>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</si>
  <si>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</si>
  <si>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</si>
  <si>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</si>
  <si>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</si>
  <si>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</si>
  <si>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</si>
  <si>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</si>
  <si>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</si>
  <si>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</si>
  <si>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</si>
  <si>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</si>
  <si>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</si>
  <si>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</si>
  <si>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</si>
  <si>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</si>
  <si>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</si>
  <si>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</si>
  <si>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</si>
  <si>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</si>
  <si>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</si>
  <si>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</si>
  <si>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</si>
  <si>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</si>
  <si>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</si>
  <si>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</si>
  <si>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</si>
  <si>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</si>
  <si>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</si>
  <si>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</si>
  <si>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</si>
  <si>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</si>
  <si>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</si>
  <si>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</si>
  <si>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</si>
  <si>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</si>
  <si>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</si>
  <si>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</si>
  <si>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</si>
  <si>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</si>
  <si>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</si>
  <si>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</si>
  <si>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</si>
  <si>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</si>
  <si>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</si>
  <si>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</si>
  <si>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</si>
  <si>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</si>
  <si>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</si>
  <si>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</si>
  <si>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</si>
  <si>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</si>
  <si>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</si>
  <si>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</si>
  <si>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</si>
  <si>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</si>
  <si>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</si>
  <si>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</si>
  <si>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</si>
  <si>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</si>
  <si>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</si>
  <si>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</si>
  <si>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</si>
  <si>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</si>
  <si>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</si>
  <si>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</si>
  <si>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</si>
  <si>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</si>
  <si>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</si>
  <si>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</si>
  <si>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</si>
  <si>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</si>
  <si>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</si>
  <si>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</si>
  <si>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</si>
  <si>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</si>
  <si>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</si>
  <si>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</si>
  <si>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</si>
  <si>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</si>
  <si>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</si>
  <si>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</si>
  <si>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</si>
  <si>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</si>
  <si>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</si>
  <si>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</si>
  <si>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</si>
  <si>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</si>
  <si>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</si>
  <si>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</si>
  <si>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</si>
  <si>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</si>
  <si>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</si>
  <si>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</si>
  <si>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</si>
  <si>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</si>
  <si>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</si>
  <si>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</si>
  <si>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</si>
  <si>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</si>
  <si>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</si>
  <si>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</si>
  <si>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</si>
  <si>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</si>
  <si>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</si>
  <si>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</si>
  <si>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</si>
  <si>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</si>
  <si>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</si>
  <si>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</si>
  <si>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</si>
  <si>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</si>
  <si>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</si>
  <si>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</si>
  <si>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</si>
  <si>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</si>
  <si>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</si>
  <si>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</si>
  <si>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</si>
  <si>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</si>
  <si>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</si>
  <si>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</si>
  <si>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</si>
  <si>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</si>
  <si>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</si>
  <si>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</si>
  <si>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</si>
  <si>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</si>
  <si>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</si>
  <si>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</si>
  <si>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</si>
  <si>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</si>
  <si>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</si>
  <si>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</si>
  <si>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</si>
  <si>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</si>
  <si>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</si>
  <si>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</si>
  <si>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</si>
  <si>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</si>
  <si>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</si>
  <si>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</si>
  <si>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</si>
  <si>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</si>
  <si>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</si>
  <si>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</si>
  <si>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</si>
  <si>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</si>
  <si>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</si>
  <si>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</si>
  <si>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</si>
  <si>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</si>
  <si>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</si>
  <si>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</si>
  <si>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</si>
  <si>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</si>
  <si>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</si>
  <si>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</si>
  <si>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</si>
  <si>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</si>
  <si>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</si>
  <si>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</si>
  <si>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</si>
  <si>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</si>
  <si>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</si>
  <si>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</si>
  <si>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</si>
  <si>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</si>
  <si>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</si>
  <si>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</si>
  <si>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</si>
  <si>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</si>
  <si>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</si>
  <si>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</si>
  <si>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</si>
  <si>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</si>
  <si>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</si>
  <si>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</si>
  <si>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</si>
  <si>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</si>
  <si>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</si>
  <si>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</si>
  <si>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</si>
  <si>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</si>
  <si>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</si>
  <si>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</si>
  <si>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</si>
  <si>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</si>
  <si>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</si>
  <si>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</si>
  <si>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</si>
  <si>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</si>
  <si>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</si>
  <si>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</si>
  <si>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</si>
  <si>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</si>
  <si>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</si>
  <si>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</si>
  <si>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</si>
  <si>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</si>
  <si>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</si>
  <si>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</si>
  <si>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</si>
  <si>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</si>
  <si>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</si>
  <si>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</si>
  <si>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</si>
  <si>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</si>
  <si>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</si>
  <si>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</si>
  <si>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</si>
  <si>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</si>
  <si>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</si>
  <si>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</si>
  <si>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</si>
  <si>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</si>
  <si>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</si>
  <si>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</si>
  <si>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</si>
  <si>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</si>
  <si>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</si>
  <si>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</si>
  <si>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</si>
  <si>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</si>
  <si>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</si>
  <si>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</si>
  <si>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</si>
  <si>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</si>
  <si>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</si>
  <si>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</si>
  <si>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</si>
  <si>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</si>
  <si>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</si>
  <si>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</si>
  <si>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</si>
  <si>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</si>
  <si>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</si>
  <si>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</si>
  <si>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</si>
  <si>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</si>
  <si>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</si>
  <si>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</si>
  <si>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</si>
  <si>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</si>
  <si>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</si>
  <si>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</si>
  <si>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</si>
  <si>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</si>
  <si>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</si>
  <si>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</si>
  <si>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</si>
  <si>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</si>
  <si>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</si>
  <si>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</si>
  <si>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</si>
  <si>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</si>
  <si>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</si>
  <si>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</si>
  <si>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</si>
  <si>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</si>
  <si>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</si>
  <si>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</si>
  <si>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</si>
  <si>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</si>
  <si>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</si>
  <si>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</si>
  <si>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</si>
  <si>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</si>
  <si>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</si>
  <si>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</si>
  <si>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</si>
  <si>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</si>
  <si>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</si>
  <si>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</si>
  <si>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</si>
  <si>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</si>
  <si>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</si>
  <si>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</si>
  <si>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</si>
  <si>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</si>
  <si>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</si>
  <si>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</si>
  <si>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</si>
  <si>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</si>
  <si>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</si>
  <si>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</si>
  <si>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</si>
  <si>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</si>
  <si>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</si>
  <si>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</si>
  <si>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</si>
  <si>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</si>
  <si>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</si>
  <si>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</si>
  <si>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</si>
  <si>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</si>
  <si>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</si>
  <si>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</si>
  <si>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</si>
  <si>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</si>
  <si>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</si>
  <si>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</si>
  <si>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</si>
  <si>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</si>
  <si>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</si>
  <si>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</si>
  <si>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</si>
  <si>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</si>
  <si>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</si>
  <si>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</si>
  <si>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</si>
  <si>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</si>
  <si>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</si>
  <si>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</si>
  <si>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</si>
  <si>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</si>
  <si>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</si>
  <si>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</si>
  <si>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</si>
  <si>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</si>
  <si>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</si>
  <si>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</si>
  <si>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</si>
  <si>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</si>
  <si>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</si>
  <si>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</si>
  <si>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</si>
  <si>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</si>
  <si>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</si>
  <si>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</si>
  <si>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</si>
  <si>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</si>
  <si>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</si>
  <si>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</si>
  <si>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</si>
  <si>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</si>
  <si>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</si>
  <si>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</si>
  <si>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</si>
  <si>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</si>
  <si>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</si>
  <si>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</si>
  <si>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</si>
  <si>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</si>
  <si>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</si>
  <si>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</si>
  <si>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</si>
  <si>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</si>
  <si>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</si>
  <si>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</si>
  <si>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</si>
  <si>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</si>
  <si>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</si>
  <si>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</si>
  <si>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</si>
  <si>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</si>
  <si>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</si>
  <si>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</si>
  <si>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</si>
  <si>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</si>
  <si>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</si>
  <si>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</si>
  <si>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</si>
  <si>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</si>
  <si>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</si>
  <si>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</si>
  <si>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</si>
  <si>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</si>
  <si>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</si>
  <si>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</si>
  <si>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</si>
  <si>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</si>
  <si>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</si>
  <si>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</si>
  <si>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</si>
  <si>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</si>
  <si>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</si>
  <si>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</si>
  <si>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</si>
  <si>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</si>
  <si>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</si>
  <si>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</si>
  <si>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</si>
  <si>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</si>
  <si>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</si>
  <si>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</si>
  <si>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</si>
  <si>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</si>
  <si>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</si>
  <si>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</si>
  <si>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</si>
  <si>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</si>
  <si>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</si>
  <si>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</si>
  <si>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</si>
  <si>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</si>
  <si>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</si>
  <si>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</si>
  <si>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</si>
  <si>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</si>
  <si>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</si>
  <si>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</si>
  <si>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</si>
  <si>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</si>
  <si>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</si>
  <si>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</si>
  <si>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</si>
  <si>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</si>
  <si>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</si>
  <si>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</si>
  <si>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</si>
  <si>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</si>
  <si>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</si>
  <si>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</si>
  <si>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</si>
  <si>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</si>
  <si>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</si>
  <si>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</si>
  <si>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</si>
  <si>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</si>
  <si>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</si>
  <si>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</si>
  <si>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</si>
  <si>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</si>
  <si>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</si>
  <si>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</si>
  <si>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</si>
  <si>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</si>
  <si>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</si>
  <si>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</si>
  <si>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</si>
  <si>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</si>
  <si>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</si>
  <si>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</si>
  <si>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</si>
  <si>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</si>
  <si>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</si>
  <si>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</si>
  <si>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</si>
  <si>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</si>
  <si>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</si>
  <si>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</si>
  <si>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</si>
  <si>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</si>
  <si>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</si>
  <si>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</si>
  <si>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</si>
  <si>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</si>
  <si>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</si>
  <si>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</si>
  <si>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</si>
  <si>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</si>
  <si>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</si>
  <si>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</si>
  <si>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</si>
  <si>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</si>
  <si>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</si>
  <si>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</si>
  <si>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</si>
  <si>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</si>
  <si>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</si>
  <si>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</si>
  <si>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</si>
  <si>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</si>
  <si>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</si>
  <si>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</si>
  <si>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</si>
  <si>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</si>
  <si>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</si>
  <si>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</si>
  <si>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</si>
  <si>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</si>
  <si>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</si>
  <si>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</si>
  <si>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</si>
  <si>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</si>
  <si>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</si>
  <si>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</si>
  <si>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</si>
  <si>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</si>
  <si>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</si>
  <si>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</si>
  <si>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</si>
  <si>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</si>
  <si>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</si>
  <si>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</si>
  <si>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</si>
  <si>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</si>
  <si>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</si>
  <si>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</si>
  <si>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</si>
  <si>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</si>
  <si>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</si>
  <si>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</si>
  <si>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</si>
  <si>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</si>
  <si>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</si>
  <si>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</si>
  <si>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</si>
  <si>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</si>
  <si>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</si>
  <si>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</si>
  <si>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</si>
  <si>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</si>
  <si>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</si>
  <si>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</si>
  <si>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</si>
  <si>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</si>
  <si>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</si>
  <si>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</si>
  <si>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</si>
  <si>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</si>
  <si>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</si>
  <si>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</si>
  <si>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</si>
  <si>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</si>
  <si>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</si>
  <si>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</si>
  <si>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</si>
  <si>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</si>
  <si>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</si>
  <si>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</si>
  <si>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</si>
  <si>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</si>
  <si>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</si>
  <si>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</si>
  <si>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</si>
  <si>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</si>
  <si>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</si>
  <si>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</si>
  <si>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</si>
  <si>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</si>
  <si>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</si>
  <si>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</si>
  <si>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</si>
  <si>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</si>
  <si>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</si>
  <si>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</si>
  <si>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</si>
  <si>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</si>
  <si>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</si>
  <si>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</si>
  <si>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</si>
  <si>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</si>
  <si>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</si>
  <si>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</si>
  <si>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</si>
  <si>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</si>
  <si>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</si>
  <si>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</si>
  <si>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</si>
  <si>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</si>
  <si>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</si>
  <si>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</si>
  <si>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</si>
  <si>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</si>
  <si>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</si>
  <si>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</si>
  <si>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</si>
  <si>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</si>
  <si>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</si>
  <si>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</si>
  <si>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</si>
  <si>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</si>
  <si>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</si>
  <si>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</si>
  <si>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</si>
  <si>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</si>
  <si>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</si>
  <si>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</si>
  <si>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</si>
  <si>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</si>
  <si>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</si>
  <si>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</si>
  <si>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</si>
  <si>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</si>
  <si>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</si>
  <si>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</si>
  <si>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</si>
  <si>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</si>
  <si>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</si>
  <si>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</si>
  <si>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</si>
  <si>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</si>
  <si>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</si>
  <si>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</si>
  <si>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</si>
  <si>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</si>
  <si>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</si>
  <si>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</si>
  <si>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</si>
  <si>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</si>
  <si>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</si>
  <si>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</si>
  <si>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</si>
  <si>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</si>
  <si>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</si>
  <si>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</si>
  <si>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</si>
  <si>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</si>
  <si>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</si>
  <si>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</si>
  <si>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</si>
  <si>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</si>
  <si>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</si>
  <si>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</si>
  <si>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</si>
  <si>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</si>
  <si>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</si>
  <si>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</si>
  <si>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</si>
  <si>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</si>
  <si>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</si>
  <si>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</si>
  <si>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</si>
  <si>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</si>
  <si>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</si>
  <si>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</si>
  <si>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</si>
  <si>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</si>
  <si>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</si>
  <si>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</si>
  <si>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</si>
  <si>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</si>
  <si>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</si>
  <si>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</si>
  <si>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</si>
  <si>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</si>
  <si>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</si>
  <si>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</si>
  <si>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</si>
  <si>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</si>
  <si>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</si>
  <si>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</si>
  <si>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</si>
  <si>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</si>
  <si>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</si>
  <si>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</si>
  <si>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</si>
  <si>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</si>
  <si>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</si>
  <si>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</si>
  <si>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</si>
  <si>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</si>
  <si>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</si>
  <si>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</si>
  <si>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</si>
  <si>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</si>
  <si>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</si>
  <si>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</si>
  <si>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</si>
  <si>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</si>
  <si>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</si>
  <si>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</si>
  <si>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</si>
  <si>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</si>
  <si>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</si>
  <si>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</si>
  <si>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</si>
  <si>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</si>
  <si>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</si>
  <si>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</si>
  <si>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</si>
  <si>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</si>
  <si>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</si>
  <si>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</si>
  <si>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</si>
  <si>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</si>
  <si>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</si>
  <si>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</si>
  <si>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</si>
  <si>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</si>
  <si>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</si>
  <si>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</si>
  <si>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</si>
  <si>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</si>
  <si>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</si>
  <si>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</si>
  <si>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</si>
  <si>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</si>
  <si>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</si>
  <si>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</si>
  <si>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</si>
  <si>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</si>
  <si>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</si>
  <si>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</si>
  <si>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</si>
  <si>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</si>
  <si>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</si>
  <si>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</si>
  <si>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</si>
  <si>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</si>
  <si>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</si>
  <si>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</si>
  <si>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</si>
  <si>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</si>
  <si>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</si>
  <si>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</si>
  <si>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</si>
  <si>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</si>
  <si>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</si>
  <si>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</si>
  <si>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</si>
  <si>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</si>
  <si>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</si>
  <si>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</si>
  <si>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</si>
  <si>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</si>
  <si>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</si>
  <si>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</si>
  <si>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</si>
  <si>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</si>
  <si>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</si>
  <si>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</si>
  <si>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</si>
  <si>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</si>
  <si>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</si>
  <si>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</si>
  <si>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</si>
  <si>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</si>
  <si>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</si>
  <si>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</si>
  <si>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</si>
  <si>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</si>
  <si>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</si>
  <si>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</si>
  <si>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</si>
  <si>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</si>
  <si>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</si>
  <si>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</si>
  <si>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</si>
  <si>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</si>
  <si>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</si>
  <si>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</si>
  <si>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</si>
  <si>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</si>
  <si>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</si>
  <si>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</si>
  <si>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</si>
  <si>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</si>
  <si>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</si>
  <si>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</si>
  <si>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</si>
  <si>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</si>
  <si>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</si>
  <si>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</si>
  <si>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</si>
  <si>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</si>
  <si>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</si>
  <si>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</si>
  <si>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</si>
  <si>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</si>
  <si>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</si>
  <si>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</si>
  <si>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</si>
  <si>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</si>
  <si>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</si>
  <si>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</si>
  <si>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</si>
  <si>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</si>
  <si>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</si>
  <si>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</si>
  <si>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</si>
  <si>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</si>
  <si>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</si>
  <si>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</si>
  <si>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</si>
  <si>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</si>
  <si>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</si>
  <si>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</si>
  <si>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</si>
  <si>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</si>
  <si>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</si>
  <si>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</si>
  <si>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</si>
  <si>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</si>
  <si>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</si>
  <si>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</si>
  <si>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</si>
  <si>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</si>
  <si>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</si>
  <si>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</si>
  <si>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</si>
  <si>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</si>
  <si>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</si>
  <si>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</si>
  <si>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</si>
  <si>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</si>
  <si>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</si>
  <si>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</si>
  <si>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</si>
  <si>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</si>
  <si>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</si>
  <si>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</si>
  <si>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</si>
  <si>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</si>
  <si>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</si>
  <si>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</si>
  <si>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</si>
  <si>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</si>
  <si>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</si>
  <si>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</si>
  <si>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</si>
  <si>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</si>
  <si>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</si>
  <si>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</si>
  <si>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</si>
  <si>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</si>
  <si>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</si>
  <si>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</si>
  <si>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</si>
  <si>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</si>
  <si>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</si>
  <si>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</si>
  <si>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</si>
  <si>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</si>
  <si>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</si>
  <si>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</si>
  <si>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</si>
  <si>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</si>
  <si>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</si>
  <si>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</si>
  <si>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</si>
  <si>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</si>
  <si>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</si>
  <si>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</si>
  <si>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</si>
  <si>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</si>
  <si>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</si>
  <si>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</si>
  <si>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</si>
  <si>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</si>
  <si>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</si>
  <si>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</si>
  <si>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</si>
  <si>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</si>
  <si>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</si>
  <si>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</si>
  <si>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</si>
  <si>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</si>
  <si>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</si>
  <si>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</si>
  <si>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</si>
  <si>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</si>
  <si>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</si>
  <si>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</si>
  <si>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</si>
  <si>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</si>
  <si>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</si>
  <si>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</si>
  <si>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</si>
  <si>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</si>
  <si>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</si>
  <si>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</si>
  <si>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</si>
  <si>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</si>
  <si>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</si>
  <si>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</si>
  <si>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</si>
  <si>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</si>
  <si>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</si>
  <si>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</si>
  <si>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</si>
  <si>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</si>
  <si>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</si>
  <si>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</si>
  <si>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</si>
  <si>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</si>
  <si>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</si>
  <si>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</si>
  <si>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</si>
  <si>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</si>
  <si>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</si>
  <si>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</si>
  <si>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</si>
  <si>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</si>
  <si>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</si>
  <si>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</si>
  <si>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</si>
  <si>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</si>
  <si>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</si>
  <si>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</si>
  <si>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</si>
  <si>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</si>
  <si>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</si>
  <si>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</si>
  <si>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</si>
  <si>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</si>
  <si>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</si>
  <si>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</si>
  <si>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</si>
  <si>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</si>
  <si>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</si>
  <si>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</si>
  <si>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</si>
  <si>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</si>
  <si>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</si>
  <si>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</si>
  <si>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</si>
  <si>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</si>
  <si>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</si>
  <si>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</si>
  <si>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</si>
  <si>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</si>
  <si>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</si>
  <si>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</si>
  <si>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</si>
  <si>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</si>
  <si>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</si>
  <si>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</si>
  <si>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</si>
  <si>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</si>
  <si>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</si>
  <si>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</si>
  <si>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</si>
  <si>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</si>
  <si>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</si>
  <si>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</si>
  <si>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</si>
  <si>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</si>
  <si>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</si>
  <si>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</si>
  <si>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</si>
  <si>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</si>
  <si>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</si>
  <si>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</si>
  <si>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</si>
  <si>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</si>
  <si>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</si>
  <si>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</si>
  <si>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</si>
  <si>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</si>
  <si>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</si>
  <si>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</si>
  <si>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</si>
  <si>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</si>
  <si>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</si>
  <si>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</si>
  <si>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</si>
  <si>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</si>
  <si>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</si>
  <si>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</si>
  <si>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</si>
  <si>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</si>
  <si>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</si>
  <si>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</si>
  <si>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</si>
  <si>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</si>
  <si>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</si>
  <si>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</si>
  <si>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</si>
  <si>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</si>
  <si>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</si>
  <si>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</si>
  <si>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</si>
  <si>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</si>
  <si>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</si>
  <si>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</si>
  <si>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</si>
  <si>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</si>
  <si>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</si>
  <si>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</si>
  <si>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</si>
  <si>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</si>
  <si>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</si>
  <si>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</si>
  <si>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</si>
  <si>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</si>
  <si>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</si>
  <si>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</si>
  <si>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</si>
  <si>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</si>
  <si>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</si>
  <si>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</si>
  <si>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</si>
  <si>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</si>
  <si>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</si>
  <si>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</si>
  <si>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</si>
  <si>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</si>
  <si>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</si>
  <si>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</si>
  <si>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</si>
  <si>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</si>
  <si>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Данилова Маргарита</t>
  </si>
  <si>
    <t>Ловская Белла</t>
  </si>
  <si>
    <t>Шурута Ярослав</t>
  </si>
  <si>
    <t>Морозова София</t>
  </si>
  <si>
    <t>Ющенко Лиза</t>
  </si>
  <si>
    <t>Федоренко Милена</t>
  </si>
  <si>
    <t>Козин Юрий</t>
  </si>
  <si>
    <t>Жиер Макар</t>
  </si>
  <si>
    <t>Калюта Милана</t>
  </si>
  <si>
    <t>Сергеева Ясмин</t>
  </si>
  <si>
    <t>Тамшы</t>
  </si>
  <si>
    <t>итоговый</t>
  </si>
  <si>
    <t>май</t>
  </si>
  <si>
    <t>2025-2026</t>
  </si>
  <si>
    <t>Зарипов Алан</t>
  </si>
  <si>
    <t>Макрашев Алинур</t>
  </si>
  <si>
    <t>Таттибаева Медина</t>
  </si>
  <si>
    <t>Шагамбекова Тея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</si>
</sst>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24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6" fillId="0" borderId="24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0" t="s">
        <v>788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5" t="s">
        <v>1403</v>
      </c>
      <c r="DN2" s="135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5" t="s">
        <v>0</v>
      </c>
      <c r="B4" s="95" t="s">
        <v>170</v>
      </c>
      <c r="C4" s="129" t="s">
        <v>319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1"/>
      <c r="X4" s="122" t="s">
        <v>321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4"/>
      <c r="BH4" s="106" t="s">
        <v>871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22" t="s">
        <v>324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4"/>
      <c r="DA4" s="118" t="s">
        <v>326</v>
      </c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19"/>
    </row>
    <row r="5" spans="1:119" ht="15.6" customHeight="1" x14ac:dyDescent="0.25">
      <c r="A5" s="95"/>
      <c r="B5" s="95"/>
      <c r="C5" s="100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7"/>
      <c r="X5" s="107" t="s">
        <v>322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32" t="s">
        <v>323</v>
      </c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4"/>
      <c r="BH5" s="144" t="s">
        <v>32</v>
      </c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20" t="s">
        <v>325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7" t="s">
        <v>43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41" t="s">
        <v>327</v>
      </c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3"/>
    </row>
    <row r="6" spans="1:119" ht="15" customHeight="1" x14ac:dyDescent="0.25">
      <c r="A6" s="95"/>
      <c r="B6" s="95"/>
      <c r="C6" s="122" t="s">
        <v>794</v>
      </c>
      <c r="D6" s="123"/>
      <c r="E6" s="123"/>
      <c r="F6" s="123"/>
      <c r="G6" s="123"/>
      <c r="H6" s="123"/>
      <c r="I6" s="123"/>
      <c r="J6" s="123"/>
      <c r="K6" s="123"/>
      <c r="L6" s="106" t="s">
        <v>811</v>
      </c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6" t="s">
        <v>811</v>
      </c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5" t="s">
        <v>794</v>
      </c>
      <c r="AT6" s="105"/>
      <c r="AU6" s="105"/>
      <c r="AV6" s="105"/>
      <c r="AW6" s="105"/>
      <c r="AX6" s="105"/>
      <c r="AY6" s="106" t="s">
        <v>811</v>
      </c>
      <c r="AZ6" s="106"/>
      <c r="BA6" s="106"/>
      <c r="BB6" s="106"/>
      <c r="BC6" s="106"/>
      <c r="BD6" s="106"/>
      <c r="BE6" s="106"/>
      <c r="BF6" s="106"/>
      <c r="BG6" s="106"/>
      <c r="BH6" s="105" t="s">
        <v>794</v>
      </c>
      <c r="BI6" s="105"/>
      <c r="BJ6" s="105"/>
      <c r="BK6" s="105"/>
      <c r="BL6" s="105"/>
      <c r="BM6" s="105"/>
      <c r="BN6" s="106" t="s">
        <v>811</v>
      </c>
      <c r="BO6" s="106"/>
      <c r="BP6" s="106"/>
      <c r="BQ6" s="106"/>
      <c r="BR6" s="106"/>
      <c r="BS6" s="106"/>
      <c r="BT6" s="106"/>
      <c r="BU6" s="106"/>
      <c r="BV6" s="106"/>
      <c r="BW6" s="105" t="s">
        <v>794</v>
      </c>
      <c r="BX6" s="105"/>
      <c r="BY6" s="105"/>
      <c r="BZ6" s="105"/>
      <c r="CA6" s="105"/>
      <c r="CB6" s="105"/>
      <c r="CC6" s="106" t="s">
        <v>811</v>
      </c>
      <c r="CD6" s="106"/>
      <c r="CE6" s="106"/>
      <c r="CF6" s="106"/>
      <c r="CG6" s="106"/>
      <c r="CH6" s="106"/>
      <c r="CI6" s="125" t="s">
        <v>794</v>
      </c>
      <c r="CJ6" s="126"/>
      <c r="CK6" s="126"/>
      <c r="CL6" s="126"/>
      <c r="CM6" s="126"/>
      <c r="CN6" s="126"/>
      <c r="CO6" s="126"/>
      <c r="CP6" s="126"/>
      <c r="CQ6" s="126"/>
      <c r="CR6" s="123" t="s">
        <v>811</v>
      </c>
      <c r="CS6" s="123"/>
      <c r="CT6" s="123"/>
      <c r="CU6" s="123"/>
      <c r="CV6" s="123"/>
      <c r="CW6" s="123"/>
      <c r="CX6" s="123"/>
      <c r="CY6" s="123"/>
      <c r="CZ6" s="124"/>
      <c r="DA6" s="125" t="s">
        <v>794</v>
      </c>
      <c r="DB6" s="126"/>
      <c r="DC6" s="126"/>
      <c r="DD6" s="126"/>
      <c r="DE6" s="126"/>
      <c r="DF6" s="137"/>
      <c r="DG6" s="138" t="s">
        <v>811</v>
      </c>
      <c r="DH6" s="139"/>
      <c r="DI6" s="139"/>
      <c r="DJ6" s="139"/>
      <c r="DK6" s="139"/>
      <c r="DL6" s="139"/>
      <c r="DM6" s="139"/>
      <c r="DN6" s="139"/>
      <c r="DO6" s="140"/>
    </row>
    <row r="7" spans="1:119" ht="10.15" hidden="1" customHeight="1" x14ac:dyDescent="0.25">
      <c r="A7" s="95"/>
      <c r="B7" s="9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5"/>
      <c r="B8" s="9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5"/>
      <c r="B9" s="9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5"/>
      <c r="B10" s="9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5"/>
      <c r="B11" s="9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5"/>
      <c r="B12" s="95"/>
      <c r="C12" s="97" t="s">
        <v>13</v>
      </c>
      <c r="D12" s="98" t="s">
        <v>2</v>
      </c>
      <c r="E12" s="98" t="s">
        <v>3</v>
      </c>
      <c r="F12" s="98" t="s">
        <v>17</v>
      </c>
      <c r="G12" s="98" t="s">
        <v>4</v>
      </c>
      <c r="H12" s="98" t="s">
        <v>5</v>
      </c>
      <c r="I12" s="98" t="s">
        <v>14</v>
      </c>
      <c r="J12" s="98" t="s">
        <v>6</v>
      </c>
      <c r="K12" s="98" t="s">
        <v>7</v>
      </c>
      <c r="L12" s="98" t="s">
        <v>18</v>
      </c>
      <c r="M12" s="98" t="s">
        <v>6</v>
      </c>
      <c r="N12" s="98" t="s">
        <v>7</v>
      </c>
      <c r="O12" s="98" t="s">
        <v>15</v>
      </c>
      <c r="P12" s="98" t="s">
        <v>8</v>
      </c>
      <c r="Q12" s="98" t="s">
        <v>1</v>
      </c>
      <c r="R12" s="98" t="s">
        <v>16</v>
      </c>
      <c r="S12" s="98" t="s">
        <v>3</v>
      </c>
      <c r="T12" s="98" t="s">
        <v>9</v>
      </c>
      <c r="U12" s="98" t="s">
        <v>19</v>
      </c>
      <c r="V12" s="98" t="s">
        <v>3</v>
      </c>
      <c r="W12" s="98" t="s">
        <v>9</v>
      </c>
      <c r="X12" s="98" t="s">
        <v>20</v>
      </c>
      <c r="Y12" s="98"/>
      <c r="Z12" s="98"/>
      <c r="AA12" s="100" t="s">
        <v>21</v>
      </c>
      <c r="AB12" s="101"/>
      <c r="AC12" s="97"/>
      <c r="AD12" s="100" t="s">
        <v>22</v>
      </c>
      <c r="AE12" s="101"/>
      <c r="AF12" s="97"/>
      <c r="AG12" s="98" t="s">
        <v>23</v>
      </c>
      <c r="AH12" s="98"/>
      <c r="AI12" s="98"/>
      <c r="AJ12" s="98" t="s">
        <v>24</v>
      </c>
      <c r="AK12" s="98"/>
      <c r="AL12" s="98"/>
      <c r="AM12" s="98" t="s">
        <v>25</v>
      </c>
      <c r="AN12" s="98"/>
      <c r="AO12" s="98"/>
      <c r="AP12" s="99" t="s">
        <v>26</v>
      </c>
      <c r="AQ12" s="99"/>
      <c r="AR12" s="99"/>
      <c r="AS12" s="98" t="s">
        <v>27</v>
      </c>
      <c r="AT12" s="98"/>
      <c r="AU12" s="98"/>
      <c r="AV12" s="98" t="s">
        <v>28</v>
      </c>
      <c r="AW12" s="98"/>
      <c r="AX12" s="98"/>
      <c r="AY12" s="99" t="s">
        <v>29</v>
      </c>
      <c r="AZ12" s="99"/>
      <c r="BA12" s="99"/>
      <c r="BB12" s="98" t="s">
        <v>30</v>
      </c>
      <c r="BC12" s="98"/>
      <c r="BD12" s="98"/>
      <c r="BE12" s="98" t="s">
        <v>31</v>
      </c>
      <c r="BF12" s="98"/>
      <c r="BG12" s="98"/>
      <c r="BH12" s="102" t="s">
        <v>172</v>
      </c>
      <c r="BI12" s="103"/>
      <c r="BJ12" s="104"/>
      <c r="BK12" s="102" t="s">
        <v>173</v>
      </c>
      <c r="BL12" s="103"/>
      <c r="BM12" s="104"/>
      <c r="BN12" s="102" t="s">
        <v>174</v>
      </c>
      <c r="BO12" s="103"/>
      <c r="BP12" s="104"/>
      <c r="BQ12" s="99" t="s">
        <v>175</v>
      </c>
      <c r="BR12" s="99"/>
      <c r="BS12" s="99"/>
      <c r="BT12" s="99" t="s">
        <v>176</v>
      </c>
      <c r="BU12" s="99"/>
      <c r="BV12" s="99"/>
      <c r="BW12" s="99" t="s">
        <v>33</v>
      </c>
      <c r="BX12" s="99"/>
      <c r="BY12" s="99"/>
      <c r="BZ12" s="99" t="s">
        <v>34</v>
      </c>
      <c r="CA12" s="99"/>
      <c r="CB12" s="99"/>
      <c r="CC12" s="99" t="s">
        <v>35</v>
      </c>
      <c r="CD12" s="99"/>
      <c r="CE12" s="99"/>
      <c r="CF12" s="99" t="s">
        <v>36</v>
      </c>
      <c r="CG12" s="99"/>
      <c r="CH12" s="99"/>
      <c r="CI12" s="99" t="s">
        <v>37</v>
      </c>
      <c r="CJ12" s="99"/>
      <c r="CK12" s="99"/>
      <c r="CL12" s="99" t="s">
        <v>38</v>
      </c>
      <c r="CM12" s="99"/>
      <c r="CN12" s="99"/>
      <c r="CO12" s="99" t="s">
        <v>39</v>
      </c>
      <c r="CP12" s="99"/>
      <c r="CQ12" s="99"/>
      <c r="CR12" s="99" t="s">
        <v>40</v>
      </c>
      <c r="CS12" s="99"/>
      <c r="CT12" s="99"/>
      <c r="CU12" s="99" t="s">
        <v>41</v>
      </c>
      <c r="CV12" s="99"/>
      <c r="CW12" s="99"/>
      <c r="CX12" s="99" t="s">
        <v>42</v>
      </c>
      <c r="CY12" s="99"/>
      <c r="CZ12" s="99"/>
      <c r="DA12" s="99" t="s">
        <v>177</v>
      </c>
      <c r="DB12" s="99"/>
      <c r="DC12" s="99"/>
      <c r="DD12" s="99" t="s">
        <v>178</v>
      </c>
      <c r="DE12" s="99"/>
      <c r="DF12" s="99"/>
      <c r="DG12" s="99" t="s">
        <v>179</v>
      </c>
      <c r="DH12" s="99"/>
      <c r="DI12" s="99"/>
      <c r="DJ12" s="99" t="s">
        <v>180</v>
      </c>
      <c r="DK12" s="99"/>
      <c r="DL12" s="99"/>
      <c r="DM12" s="99" t="s">
        <v>181</v>
      </c>
      <c r="DN12" s="99"/>
      <c r="DO12" s="99"/>
    </row>
    <row r="13" spans="1:119" ht="56.25" customHeight="1" x14ac:dyDescent="0.25">
      <c r="A13" s="95"/>
      <c r="B13" s="96"/>
      <c r="C13" s="94" t="s">
        <v>793</v>
      </c>
      <c r="D13" s="94"/>
      <c r="E13" s="94"/>
      <c r="F13" s="94" t="s">
        <v>1391</v>
      </c>
      <c r="G13" s="94"/>
      <c r="H13" s="94"/>
      <c r="I13" s="94" t="s">
        <v>187</v>
      </c>
      <c r="J13" s="94"/>
      <c r="K13" s="94"/>
      <c r="L13" s="92" t="s">
        <v>797</v>
      </c>
      <c r="M13" s="92"/>
      <c r="N13" s="92"/>
      <c r="O13" s="92" t="s">
        <v>798</v>
      </c>
      <c r="P13" s="92"/>
      <c r="Q13" s="92"/>
      <c r="R13" s="92" t="s">
        <v>801</v>
      </c>
      <c r="S13" s="92"/>
      <c r="T13" s="92"/>
      <c r="U13" s="92" t="s">
        <v>803</v>
      </c>
      <c r="V13" s="92"/>
      <c r="W13" s="92"/>
      <c r="X13" s="92" t="s">
        <v>804</v>
      </c>
      <c r="Y13" s="92"/>
      <c r="Z13" s="92"/>
      <c r="AA13" s="93" t="s">
        <v>806</v>
      </c>
      <c r="AB13" s="93"/>
      <c r="AC13" s="93"/>
      <c r="AD13" s="92" t="s">
        <v>807</v>
      </c>
      <c r="AE13" s="92"/>
      <c r="AF13" s="92"/>
      <c r="AG13" s="93" t="s">
        <v>812</v>
      </c>
      <c r="AH13" s="93"/>
      <c r="AI13" s="93"/>
      <c r="AJ13" s="92" t="s">
        <v>814</v>
      </c>
      <c r="AK13" s="92"/>
      <c r="AL13" s="92"/>
      <c r="AM13" s="92" t="s">
        <v>818</v>
      </c>
      <c r="AN13" s="92"/>
      <c r="AO13" s="92"/>
      <c r="AP13" s="92" t="s">
        <v>821</v>
      </c>
      <c r="AQ13" s="92"/>
      <c r="AR13" s="92"/>
      <c r="AS13" s="92" t="s">
        <v>824</v>
      </c>
      <c r="AT13" s="92"/>
      <c r="AU13" s="92"/>
      <c r="AV13" s="92" t="s">
        <v>825</v>
      </c>
      <c r="AW13" s="92"/>
      <c r="AX13" s="92"/>
      <c r="AY13" s="92" t="s">
        <v>827</v>
      </c>
      <c r="AZ13" s="92"/>
      <c r="BA13" s="92"/>
      <c r="BB13" s="92" t="s">
        <v>213</v>
      </c>
      <c r="BC13" s="92"/>
      <c r="BD13" s="92"/>
      <c r="BE13" s="92" t="s">
        <v>830</v>
      </c>
      <c r="BF13" s="92"/>
      <c r="BG13" s="92"/>
      <c r="BH13" s="92" t="s">
        <v>215</v>
      </c>
      <c r="BI13" s="92"/>
      <c r="BJ13" s="92"/>
      <c r="BK13" s="93" t="s">
        <v>832</v>
      </c>
      <c r="BL13" s="93"/>
      <c r="BM13" s="93"/>
      <c r="BN13" s="92" t="s">
        <v>835</v>
      </c>
      <c r="BO13" s="92"/>
      <c r="BP13" s="92"/>
      <c r="BQ13" s="94" t="s">
        <v>219</v>
      </c>
      <c r="BR13" s="94"/>
      <c r="BS13" s="94"/>
      <c r="BT13" s="92" t="s">
        <v>224</v>
      </c>
      <c r="BU13" s="92"/>
      <c r="BV13" s="92"/>
      <c r="BW13" s="92" t="s">
        <v>838</v>
      </c>
      <c r="BX13" s="92"/>
      <c r="BY13" s="92"/>
      <c r="BZ13" s="92" t="s">
        <v>840</v>
      </c>
      <c r="CA13" s="92"/>
      <c r="CB13" s="92"/>
      <c r="CC13" s="92" t="s">
        <v>841</v>
      </c>
      <c r="CD13" s="92"/>
      <c r="CE13" s="92"/>
      <c r="CF13" s="92" t="s">
        <v>845</v>
      </c>
      <c r="CG13" s="92"/>
      <c r="CH13" s="92"/>
      <c r="CI13" s="92" t="s">
        <v>849</v>
      </c>
      <c r="CJ13" s="92"/>
      <c r="CK13" s="92"/>
      <c r="CL13" s="92" t="s">
        <v>852</v>
      </c>
      <c r="CM13" s="92"/>
      <c r="CN13" s="92"/>
      <c r="CO13" s="92" t="s">
        <v>853</v>
      </c>
      <c r="CP13" s="92"/>
      <c r="CQ13" s="92"/>
      <c r="CR13" s="92" t="s">
        <v>854</v>
      </c>
      <c r="CS13" s="92"/>
      <c r="CT13" s="92"/>
      <c r="CU13" s="92" t="s">
        <v>855</v>
      </c>
      <c r="CV13" s="92"/>
      <c r="CW13" s="92"/>
      <c r="CX13" s="92" t="s">
        <v>856</v>
      </c>
      <c r="CY13" s="92"/>
      <c r="CZ13" s="92"/>
      <c r="DA13" s="92" t="s">
        <v>858</v>
      </c>
      <c r="DB13" s="92"/>
      <c r="DC13" s="92"/>
      <c r="DD13" s="92" t="s">
        <v>237</v>
      </c>
      <c r="DE13" s="92"/>
      <c r="DF13" s="92"/>
      <c r="DG13" s="92" t="s">
        <v>862</v>
      </c>
      <c r="DH13" s="92"/>
      <c r="DI13" s="92"/>
      <c r="DJ13" s="92" t="s">
        <v>241</v>
      </c>
      <c r="DK13" s="92"/>
      <c r="DL13" s="92"/>
      <c r="DM13" s="92" t="s">
        <v>243</v>
      </c>
      <c r="DN13" s="92"/>
      <c r="DO13" s="92"/>
    </row>
    <row r="14" spans="1:119" ht="154.5" customHeight="1" x14ac:dyDescent="0.25">
      <c r="A14" s="95"/>
      <c r="B14" s="9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30" t="s">
        <v>200</v>
      </c>
      <c r="AB14" s="30" t="s">
        <v>201</v>
      </c>
      <c r="AC14" s="30" t="s">
        <v>204</v>
      </c>
      <c r="AD14" s="78" t="s">
        <v>810</v>
      </c>
      <c r="AE14" s="30" t="s">
        <v>808</v>
      </c>
      <c r="AF14" s="79" t="s">
        <v>809</v>
      </c>
      <c r="AG14" s="30" t="s">
        <v>485</v>
      </c>
      <c r="AH14" s="30" t="s">
        <v>813</v>
      </c>
      <c r="AI14" s="30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30" t="s">
        <v>833</v>
      </c>
      <c r="BL14" s="30" t="s">
        <v>834</v>
      </c>
      <c r="BM14" s="30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8" t="s">
        <v>171</v>
      </c>
      <c r="B40" s="8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0" t="s">
        <v>786</v>
      </c>
      <c r="B41" s="91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1" t="s">
        <v>1393</v>
      </c>
      <c r="C43" s="112"/>
      <c r="D43" s="112"/>
      <c r="E43" s="113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4" t="s">
        <v>322</v>
      </c>
      <c r="E48" s="114"/>
      <c r="F48" s="115" t="s">
        <v>1392</v>
      </c>
      <c r="G48" s="115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6" t="s">
        <v>325</v>
      </c>
      <c r="E57" s="117"/>
      <c r="F57" s="118" t="s">
        <v>43</v>
      </c>
      <c r="G57" s="119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53"/>
  <sheetViews>
    <sheetView tabSelected="1" topLeftCell="A11" workbookViewId="0">
      <selection activeCell="I36" sqref="I36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 t="s">
        <v>1425</v>
      </c>
      <c r="D2" s="7"/>
      <c r="E2" s="7"/>
      <c r="F2" s="7"/>
      <c r="G2" s="7" t="s">
        <v>1422</v>
      </c>
      <c r="H2" s="7"/>
      <c r="I2" s="7"/>
      <c r="J2" s="7" t="s">
        <v>1423</v>
      </c>
      <c r="K2" s="7"/>
      <c r="L2" s="7" t="s">
        <v>1424</v>
      </c>
      <c r="M2" s="7"/>
      <c r="N2" s="7"/>
      <c r="O2" s="7"/>
      <c r="P2" s="7"/>
      <c r="Q2" s="7"/>
      <c r="R2" s="7"/>
      <c r="S2" s="7"/>
      <c r="T2" s="7"/>
      <c r="U2" s="7"/>
      <c r="V2" s="7"/>
      <c r="DP2" s="135" t="s">
        <v>1403</v>
      </c>
      <c r="DQ2" s="135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5" t="s">
        <v>0</v>
      </c>
      <c r="B4" s="95" t="s">
        <v>170</v>
      </c>
      <c r="C4" s="129" t="s">
        <v>319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2" t="s">
        <v>321</v>
      </c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06" t="s">
        <v>871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51" t="s">
        <v>329</v>
      </c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3"/>
      <c r="DG4" s="150" t="s">
        <v>333</v>
      </c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</row>
    <row r="5" spans="1:122" ht="15.75" customHeight="1" x14ac:dyDescent="0.25">
      <c r="A5" s="95"/>
      <c r="B5" s="95"/>
      <c r="C5" s="101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4" t="s">
        <v>323</v>
      </c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7" t="s">
        <v>32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9"/>
      <c r="AY5" s="107" t="s">
        <v>330</v>
      </c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32" t="s">
        <v>332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4"/>
      <c r="CU5" s="127" t="s">
        <v>43</v>
      </c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54"/>
      <c r="DG5" s="144" t="s">
        <v>327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</row>
    <row r="6" spans="1:122" ht="0.75" customHeight="1" x14ac:dyDescent="0.25">
      <c r="A6" s="95"/>
      <c r="B6" s="95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5"/>
      <c r="B7" s="95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5"/>
      <c r="B8" s="95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5"/>
      <c r="B9" s="95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5"/>
      <c r="B10" s="95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5"/>
      <c r="B11" s="95"/>
      <c r="C11" s="97" t="s">
        <v>45</v>
      </c>
      <c r="D11" s="98" t="s">
        <v>2</v>
      </c>
      <c r="E11" s="98" t="s">
        <v>3</v>
      </c>
      <c r="F11" s="98" t="s">
        <v>46</v>
      </c>
      <c r="G11" s="98" t="s">
        <v>8</v>
      </c>
      <c r="H11" s="98" t="s">
        <v>1</v>
      </c>
      <c r="I11" s="100" t="s">
        <v>47</v>
      </c>
      <c r="J11" s="101"/>
      <c r="K11" s="101"/>
      <c r="L11" s="100" t="s">
        <v>48</v>
      </c>
      <c r="M11" s="101"/>
      <c r="N11" s="101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44" t="s">
        <v>5</v>
      </c>
      <c r="AE11" s="144"/>
      <c r="AF11" s="144"/>
      <c r="AG11" s="146" t="s">
        <v>12</v>
      </c>
      <c r="AH11" s="146"/>
      <c r="AI11" s="146"/>
      <c r="AJ11" s="146" t="s">
        <v>6</v>
      </c>
      <c r="AK11" s="146"/>
      <c r="AL11" s="146"/>
      <c r="AM11" s="144" t="s">
        <v>334</v>
      </c>
      <c r="AN11" s="144"/>
      <c r="AO11" s="144"/>
      <c r="AP11" s="144" t="s">
        <v>335</v>
      </c>
      <c r="AQ11" s="144"/>
      <c r="AR11" s="144"/>
      <c r="AS11" s="144" t="s">
        <v>336</v>
      </c>
      <c r="AT11" s="144"/>
      <c r="AU11" s="144"/>
      <c r="AV11" s="144" t="s">
        <v>337</v>
      </c>
      <c r="AW11" s="144"/>
      <c r="AX11" s="144"/>
      <c r="AY11" s="144" t="s">
        <v>49</v>
      </c>
      <c r="AZ11" s="144"/>
      <c r="BA11" s="144"/>
      <c r="BB11" s="144" t="s">
        <v>50</v>
      </c>
      <c r="BC11" s="144"/>
      <c r="BD11" s="144"/>
      <c r="BE11" s="144" t="s">
        <v>51</v>
      </c>
      <c r="BF11" s="144"/>
      <c r="BG11" s="144"/>
      <c r="BH11" s="144" t="s">
        <v>52</v>
      </c>
      <c r="BI11" s="144"/>
      <c r="BJ11" s="144"/>
      <c r="BK11" s="144" t="s">
        <v>53</v>
      </c>
      <c r="BL11" s="144"/>
      <c r="BM11" s="144"/>
      <c r="BN11" s="144" t="s">
        <v>56</v>
      </c>
      <c r="BO11" s="144"/>
      <c r="BP11" s="144"/>
      <c r="BQ11" s="144" t="s">
        <v>57</v>
      </c>
      <c r="BR11" s="144"/>
      <c r="BS11" s="144"/>
      <c r="BT11" s="144" t="s">
        <v>58</v>
      </c>
      <c r="BU11" s="144"/>
      <c r="BV11" s="144"/>
      <c r="BW11" s="144" t="s">
        <v>59</v>
      </c>
      <c r="BX11" s="144"/>
      <c r="BY11" s="144"/>
      <c r="BZ11" s="144" t="s">
        <v>338</v>
      </c>
      <c r="CA11" s="144"/>
      <c r="CB11" s="144"/>
      <c r="CC11" s="144" t="s">
        <v>339</v>
      </c>
      <c r="CD11" s="144"/>
      <c r="CE11" s="144"/>
      <c r="CF11" s="144" t="s">
        <v>340</v>
      </c>
      <c r="CG11" s="144"/>
      <c r="CH11" s="144"/>
      <c r="CI11" s="144" t="s">
        <v>341</v>
      </c>
      <c r="CJ11" s="144"/>
      <c r="CK11" s="144"/>
      <c r="CL11" s="144" t="s">
        <v>342</v>
      </c>
      <c r="CM11" s="144"/>
      <c r="CN11" s="144"/>
      <c r="CO11" s="144" t="s">
        <v>343</v>
      </c>
      <c r="CP11" s="144"/>
      <c r="CQ11" s="144"/>
      <c r="CR11" s="144" t="s">
        <v>344</v>
      </c>
      <c r="CS11" s="144"/>
      <c r="CT11" s="144"/>
      <c r="CU11" s="144" t="s">
        <v>345</v>
      </c>
      <c r="CV11" s="144"/>
      <c r="CW11" s="144"/>
      <c r="CX11" s="144" t="s">
        <v>346</v>
      </c>
      <c r="CY11" s="144"/>
      <c r="CZ11" s="144"/>
      <c r="DA11" s="144" t="s">
        <v>347</v>
      </c>
      <c r="DB11" s="144"/>
      <c r="DC11" s="144"/>
      <c r="DD11" s="144" t="s">
        <v>348</v>
      </c>
      <c r="DE11" s="144"/>
      <c r="DF11" s="144"/>
      <c r="DG11" s="144" t="s">
        <v>349</v>
      </c>
      <c r="DH11" s="144"/>
      <c r="DI11" s="144"/>
      <c r="DJ11" s="144" t="s">
        <v>350</v>
      </c>
      <c r="DK11" s="144"/>
      <c r="DL11" s="144"/>
      <c r="DM11" s="144" t="s">
        <v>351</v>
      </c>
      <c r="DN11" s="144"/>
      <c r="DO11" s="144"/>
      <c r="DP11" s="144" t="s">
        <v>352</v>
      </c>
      <c r="DQ11" s="144"/>
      <c r="DR11" s="144"/>
    </row>
    <row r="12" spans="1:122" ht="51" customHeight="1" x14ac:dyDescent="0.25">
      <c r="A12" s="95"/>
      <c r="B12" s="96"/>
      <c r="C12" s="92" t="s">
        <v>872</v>
      </c>
      <c r="D12" s="92"/>
      <c r="E12" s="92"/>
      <c r="F12" s="92" t="s">
        <v>876</v>
      </c>
      <c r="G12" s="92"/>
      <c r="H12" s="92"/>
      <c r="I12" s="92" t="s">
        <v>249</v>
      </c>
      <c r="J12" s="92"/>
      <c r="K12" s="92"/>
      <c r="L12" s="92" t="s">
        <v>251</v>
      </c>
      <c r="M12" s="92"/>
      <c r="N12" s="92"/>
      <c r="O12" s="92" t="s">
        <v>880</v>
      </c>
      <c r="P12" s="92"/>
      <c r="Q12" s="92"/>
      <c r="R12" s="92" t="s">
        <v>881</v>
      </c>
      <c r="S12" s="92"/>
      <c r="T12" s="92"/>
      <c r="U12" s="92" t="s">
        <v>883</v>
      </c>
      <c r="V12" s="92"/>
      <c r="W12" s="92"/>
      <c r="X12" s="92" t="s">
        <v>886</v>
      </c>
      <c r="Y12" s="92"/>
      <c r="Z12" s="92"/>
      <c r="AA12" s="92" t="s">
        <v>889</v>
      </c>
      <c r="AB12" s="92"/>
      <c r="AC12" s="92"/>
      <c r="AD12" s="92" t="s">
        <v>264</v>
      </c>
      <c r="AE12" s="92"/>
      <c r="AF12" s="92"/>
      <c r="AG12" s="92" t="s">
        <v>892</v>
      </c>
      <c r="AH12" s="92"/>
      <c r="AI12" s="92"/>
      <c r="AJ12" s="92" t="s">
        <v>894</v>
      </c>
      <c r="AK12" s="92"/>
      <c r="AL12" s="92"/>
      <c r="AM12" s="92" t="s">
        <v>895</v>
      </c>
      <c r="AN12" s="92"/>
      <c r="AO12" s="92"/>
      <c r="AP12" s="94" t="s">
        <v>436</v>
      </c>
      <c r="AQ12" s="94"/>
      <c r="AR12" s="94"/>
      <c r="AS12" s="94" t="s">
        <v>899</v>
      </c>
      <c r="AT12" s="94"/>
      <c r="AU12" s="94"/>
      <c r="AV12" s="94" t="s">
        <v>903</v>
      </c>
      <c r="AW12" s="94"/>
      <c r="AX12" s="94"/>
      <c r="AY12" s="94" t="s">
        <v>905</v>
      </c>
      <c r="AZ12" s="94"/>
      <c r="BA12" s="94"/>
      <c r="BB12" s="94" t="s">
        <v>908</v>
      </c>
      <c r="BC12" s="94"/>
      <c r="BD12" s="94"/>
      <c r="BE12" s="94" t="s">
        <v>909</v>
      </c>
      <c r="BF12" s="94"/>
      <c r="BG12" s="94"/>
      <c r="BH12" s="94" t="s">
        <v>910</v>
      </c>
      <c r="BI12" s="94"/>
      <c r="BJ12" s="94"/>
      <c r="BK12" s="94" t="s">
        <v>911</v>
      </c>
      <c r="BL12" s="94"/>
      <c r="BM12" s="94"/>
      <c r="BN12" s="94" t="s">
        <v>913</v>
      </c>
      <c r="BO12" s="94"/>
      <c r="BP12" s="94"/>
      <c r="BQ12" s="94" t="s">
        <v>914</v>
      </c>
      <c r="BR12" s="94"/>
      <c r="BS12" s="94"/>
      <c r="BT12" s="94" t="s">
        <v>915</v>
      </c>
      <c r="BU12" s="94"/>
      <c r="BV12" s="94"/>
      <c r="BW12" s="94" t="s">
        <v>918</v>
      </c>
      <c r="BX12" s="94"/>
      <c r="BY12" s="94"/>
      <c r="BZ12" s="94" t="s">
        <v>919</v>
      </c>
      <c r="CA12" s="94"/>
      <c r="CB12" s="94"/>
      <c r="CC12" s="94" t="s">
        <v>923</v>
      </c>
      <c r="CD12" s="94"/>
      <c r="CE12" s="94"/>
      <c r="CF12" s="94" t="s">
        <v>926</v>
      </c>
      <c r="CG12" s="94"/>
      <c r="CH12" s="94"/>
      <c r="CI12" s="94" t="s">
        <v>927</v>
      </c>
      <c r="CJ12" s="94"/>
      <c r="CK12" s="94"/>
      <c r="CL12" s="94" t="s">
        <v>929</v>
      </c>
      <c r="CM12" s="94"/>
      <c r="CN12" s="94"/>
      <c r="CO12" s="94" t="s">
        <v>930</v>
      </c>
      <c r="CP12" s="94"/>
      <c r="CQ12" s="94"/>
      <c r="CR12" s="94" t="s">
        <v>932</v>
      </c>
      <c r="CS12" s="94"/>
      <c r="CT12" s="94"/>
      <c r="CU12" s="94" t="s">
        <v>933</v>
      </c>
      <c r="CV12" s="94"/>
      <c r="CW12" s="94"/>
      <c r="CX12" s="94" t="s">
        <v>934</v>
      </c>
      <c r="CY12" s="94"/>
      <c r="CZ12" s="94"/>
      <c r="DA12" s="94" t="s">
        <v>935</v>
      </c>
      <c r="DB12" s="94"/>
      <c r="DC12" s="94"/>
      <c r="DD12" s="94" t="s">
        <v>936</v>
      </c>
      <c r="DE12" s="94"/>
      <c r="DF12" s="94"/>
      <c r="DG12" s="93" t="s">
        <v>938</v>
      </c>
      <c r="DH12" s="93"/>
      <c r="DI12" s="93"/>
      <c r="DJ12" s="93" t="s">
        <v>942</v>
      </c>
      <c r="DK12" s="93"/>
      <c r="DL12" s="93"/>
      <c r="DM12" s="92" t="s">
        <v>945</v>
      </c>
      <c r="DN12" s="92"/>
      <c r="DO12" s="92"/>
      <c r="DP12" s="92" t="s">
        <v>947</v>
      </c>
      <c r="DQ12" s="92"/>
      <c r="DR12" s="92"/>
    </row>
    <row r="13" spans="1:122" ht="102.75" customHeight="1" thickBot="1" x14ac:dyDescent="0.3">
      <c r="A13" s="95"/>
      <c r="B13" s="96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6.5" thickBot="1" x14ac:dyDescent="0.3">
      <c r="A14" s="2">
        <v>1</v>
      </c>
      <c r="B14" s="83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17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17"/>
    </row>
    <row r="15" spans="1:122" ht="16.5" thickBot="1" x14ac:dyDescent="0.3">
      <c r="A15" s="2">
        <v>2</v>
      </c>
      <c r="B15" s="84" t="s">
        <v>1413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85" t="s">
        <v>1414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/>
      <c r="V16" s="4">
        <v>1</v>
      </c>
      <c r="W16" s="1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85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</row>
    <row r="18" spans="1:122" ht="15.75" x14ac:dyDescent="0.25">
      <c r="A18" s="2">
        <v>5</v>
      </c>
      <c r="B18" s="85" t="s">
        <v>1416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4"/>
      <c r="U18" s="4"/>
      <c r="V18" s="4">
        <v>1</v>
      </c>
      <c r="W18" s="1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</row>
    <row r="19" spans="1:122" ht="15.75" x14ac:dyDescent="0.25">
      <c r="A19" s="2">
        <v>6</v>
      </c>
      <c r="B19" s="85" t="s">
        <v>1417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</row>
    <row r="20" spans="1:122" ht="15.75" x14ac:dyDescent="0.25">
      <c r="A20" s="2">
        <v>7</v>
      </c>
      <c r="B20" s="29" t="s">
        <v>1418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4"/>
      <c r="U20" s="4"/>
      <c r="V20" s="4">
        <v>1</v>
      </c>
      <c r="W20" s="1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</row>
    <row r="21" spans="1:122" ht="15.75" x14ac:dyDescent="0.25">
      <c r="A21" s="2">
        <v>8</v>
      </c>
      <c r="B21" s="85" t="s">
        <v>1419</v>
      </c>
      <c r="C21" s="3"/>
      <c r="D21" s="3">
        <v>1</v>
      </c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</row>
    <row r="22" spans="1:122" ht="15.75" x14ac:dyDescent="0.25">
      <c r="A22" s="2">
        <v>9</v>
      </c>
      <c r="B22" s="85" t="s">
        <v>1420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122" ht="15.75" x14ac:dyDescent="0.25">
      <c r="A23" s="2">
        <v>10</v>
      </c>
      <c r="B23" s="85" t="s">
        <v>1421</v>
      </c>
      <c r="C23" s="3"/>
      <c r="D23" s="3">
        <v>1</v>
      </c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122" ht="15.75" x14ac:dyDescent="0.25">
      <c r="A24" s="2">
        <v>11</v>
      </c>
      <c r="B24" s="29" t="s">
        <v>1426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</row>
    <row r="25" spans="1:122" ht="15.75" x14ac:dyDescent="0.25">
      <c r="A25" s="2">
        <v>12</v>
      </c>
      <c r="B25" s="29" t="s">
        <v>1427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/>
      <c r="DO25" s="4">
        <v>1</v>
      </c>
      <c r="DP25" s="4">
        <v>1</v>
      </c>
      <c r="DQ25" s="4"/>
      <c r="DR25" s="4"/>
    </row>
    <row r="26" spans="1:122" ht="15.75" x14ac:dyDescent="0.25">
      <c r="A26" s="2">
        <v>13</v>
      </c>
      <c r="B26" s="29" t="s">
        <v>1428</v>
      </c>
      <c r="C26" s="3">
        <v>1</v>
      </c>
      <c r="D26" s="3"/>
      <c r="E26" s="3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/>
      <c r="DO26" s="4">
        <v>1</v>
      </c>
      <c r="DP26" s="4">
        <v>1</v>
      </c>
      <c r="DQ26" s="4"/>
      <c r="DR26" s="4"/>
    </row>
    <row r="27" spans="1:122" ht="15.75" x14ac:dyDescent="0.25">
      <c r="A27" s="2">
        <v>14</v>
      </c>
      <c r="B27" s="29" t="s">
        <v>1429</v>
      </c>
      <c r="C27" s="3"/>
      <c r="D27" s="3">
        <v>1</v>
      </c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</row>
    <row r="28" spans="1:122" x14ac:dyDescent="0.25">
      <c r="A28" s="88" t="s">
        <v>171</v>
      </c>
      <c r="B28" s="89"/>
      <c r="C28" s="3">
        <f>SUM(C14:C27)</f>
        <v>9</v>
      </c>
      <c r="D28" s="3">
        <f>SUM(D14:D27)</f>
        <v>5</v>
      </c>
      <c r="E28" s="3">
        <f>SUM(E14:E27)</f>
        <v>0</v>
      </c>
      <c r="F28" s="86">
        <f t="shared" ref="F28:BQ28" si="0">SUM(F14:F27)</f>
        <v>11</v>
      </c>
      <c r="G28" s="86">
        <f t="shared" si="0"/>
        <v>3</v>
      </c>
      <c r="H28" s="86">
        <f t="shared" si="0"/>
        <v>0</v>
      </c>
      <c r="I28" s="86">
        <f t="shared" si="0"/>
        <v>8</v>
      </c>
      <c r="J28" s="86">
        <f t="shared" si="0"/>
        <v>6</v>
      </c>
      <c r="K28" s="86">
        <f t="shared" si="0"/>
        <v>0</v>
      </c>
      <c r="L28" s="86">
        <f t="shared" si="0"/>
        <v>8</v>
      </c>
      <c r="M28" s="86">
        <f t="shared" si="0"/>
        <v>6</v>
      </c>
      <c r="N28" s="86">
        <f t="shared" si="0"/>
        <v>0</v>
      </c>
      <c r="O28" s="86">
        <f t="shared" si="0"/>
        <v>13</v>
      </c>
      <c r="P28" s="86">
        <f t="shared" si="0"/>
        <v>1</v>
      </c>
      <c r="Q28" s="86">
        <f t="shared" si="0"/>
        <v>0</v>
      </c>
      <c r="R28" s="86">
        <f t="shared" si="0"/>
        <v>6</v>
      </c>
      <c r="S28" s="86">
        <f t="shared" si="0"/>
        <v>8</v>
      </c>
      <c r="T28" s="86">
        <f t="shared" si="0"/>
        <v>0</v>
      </c>
      <c r="U28" s="86">
        <f t="shared" si="0"/>
        <v>6</v>
      </c>
      <c r="V28" s="86">
        <f t="shared" si="0"/>
        <v>8</v>
      </c>
      <c r="W28" s="86">
        <f t="shared" si="0"/>
        <v>0</v>
      </c>
      <c r="X28" s="86">
        <f t="shared" si="0"/>
        <v>7</v>
      </c>
      <c r="Y28" s="86">
        <f t="shared" si="0"/>
        <v>7</v>
      </c>
      <c r="Z28" s="86">
        <f t="shared" si="0"/>
        <v>0</v>
      </c>
      <c r="AA28" s="86">
        <f t="shared" si="0"/>
        <v>7</v>
      </c>
      <c r="AB28" s="86">
        <f t="shared" si="0"/>
        <v>7</v>
      </c>
      <c r="AC28" s="86">
        <f t="shared" si="0"/>
        <v>0</v>
      </c>
      <c r="AD28" s="86">
        <f t="shared" si="0"/>
        <v>9</v>
      </c>
      <c r="AE28" s="86">
        <f t="shared" si="0"/>
        <v>5</v>
      </c>
      <c r="AF28" s="86">
        <f t="shared" si="0"/>
        <v>0</v>
      </c>
      <c r="AG28" s="86">
        <f t="shared" si="0"/>
        <v>9</v>
      </c>
      <c r="AH28" s="86">
        <f t="shared" si="0"/>
        <v>5</v>
      </c>
      <c r="AI28" s="86">
        <f t="shared" si="0"/>
        <v>0</v>
      </c>
      <c r="AJ28" s="86">
        <f t="shared" si="0"/>
        <v>7</v>
      </c>
      <c r="AK28" s="86">
        <f t="shared" si="0"/>
        <v>7</v>
      </c>
      <c r="AL28" s="86">
        <f t="shared" si="0"/>
        <v>0</v>
      </c>
      <c r="AM28" s="86">
        <f t="shared" si="0"/>
        <v>7</v>
      </c>
      <c r="AN28" s="86">
        <f t="shared" si="0"/>
        <v>7</v>
      </c>
      <c r="AO28" s="86">
        <f t="shared" si="0"/>
        <v>0</v>
      </c>
      <c r="AP28" s="86">
        <f t="shared" si="0"/>
        <v>10</v>
      </c>
      <c r="AQ28" s="86">
        <f t="shared" si="0"/>
        <v>4</v>
      </c>
      <c r="AR28" s="86">
        <f t="shared" si="0"/>
        <v>0</v>
      </c>
      <c r="AS28" s="86">
        <f t="shared" si="0"/>
        <v>13</v>
      </c>
      <c r="AT28" s="86">
        <f t="shared" si="0"/>
        <v>1</v>
      </c>
      <c r="AU28" s="86">
        <f t="shared" si="0"/>
        <v>0</v>
      </c>
      <c r="AV28" s="86">
        <f t="shared" si="0"/>
        <v>7</v>
      </c>
      <c r="AW28" s="86">
        <f t="shared" si="0"/>
        <v>7</v>
      </c>
      <c r="AX28" s="86">
        <f t="shared" si="0"/>
        <v>0</v>
      </c>
      <c r="AY28" s="86">
        <f t="shared" si="0"/>
        <v>10</v>
      </c>
      <c r="AZ28" s="86">
        <f t="shared" si="0"/>
        <v>4</v>
      </c>
      <c r="BA28" s="86">
        <f t="shared" si="0"/>
        <v>0</v>
      </c>
      <c r="BB28" s="86">
        <f t="shared" si="0"/>
        <v>10</v>
      </c>
      <c r="BC28" s="86">
        <f t="shared" si="0"/>
        <v>4</v>
      </c>
      <c r="BD28" s="86">
        <f t="shared" si="0"/>
        <v>0</v>
      </c>
      <c r="BE28" s="86">
        <f t="shared" si="0"/>
        <v>14</v>
      </c>
      <c r="BF28" s="86">
        <f t="shared" si="0"/>
        <v>0</v>
      </c>
      <c r="BG28" s="86">
        <f t="shared" si="0"/>
        <v>0</v>
      </c>
      <c r="BH28" s="86">
        <f t="shared" si="0"/>
        <v>13</v>
      </c>
      <c r="BI28" s="86">
        <f t="shared" si="0"/>
        <v>1</v>
      </c>
      <c r="BJ28" s="86">
        <f t="shared" si="0"/>
        <v>0</v>
      </c>
      <c r="BK28" s="86">
        <f t="shared" si="0"/>
        <v>14</v>
      </c>
      <c r="BL28" s="86">
        <f t="shared" si="0"/>
        <v>0</v>
      </c>
      <c r="BM28" s="86">
        <f t="shared" si="0"/>
        <v>0</v>
      </c>
      <c r="BN28" s="86">
        <f t="shared" si="0"/>
        <v>14</v>
      </c>
      <c r="BO28" s="86">
        <f t="shared" si="0"/>
        <v>0</v>
      </c>
      <c r="BP28" s="86">
        <f t="shared" si="0"/>
        <v>0</v>
      </c>
      <c r="BQ28" s="86">
        <f t="shared" si="0"/>
        <v>10</v>
      </c>
      <c r="BR28" s="86">
        <f t="shared" ref="BR28:DR28" si="1">SUM(BR14:BR27)</f>
        <v>4</v>
      </c>
      <c r="BS28" s="86">
        <f t="shared" si="1"/>
        <v>0</v>
      </c>
      <c r="BT28" s="86">
        <f t="shared" si="1"/>
        <v>9</v>
      </c>
      <c r="BU28" s="86">
        <f t="shared" si="1"/>
        <v>5</v>
      </c>
      <c r="BV28" s="86">
        <f t="shared" si="1"/>
        <v>0</v>
      </c>
      <c r="BW28" s="86">
        <f t="shared" si="1"/>
        <v>14</v>
      </c>
      <c r="BX28" s="86">
        <f t="shared" si="1"/>
        <v>0</v>
      </c>
      <c r="BY28" s="86">
        <f t="shared" si="1"/>
        <v>0</v>
      </c>
      <c r="BZ28" s="86">
        <f t="shared" si="1"/>
        <v>7</v>
      </c>
      <c r="CA28" s="86">
        <f t="shared" si="1"/>
        <v>7</v>
      </c>
      <c r="CB28" s="86">
        <f t="shared" si="1"/>
        <v>0</v>
      </c>
      <c r="CC28" s="86">
        <f t="shared" si="1"/>
        <v>6</v>
      </c>
      <c r="CD28" s="86">
        <f t="shared" si="1"/>
        <v>8</v>
      </c>
      <c r="CE28" s="86">
        <f t="shared" si="1"/>
        <v>0</v>
      </c>
      <c r="CF28" s="86">
        <f t="shared" si="1"/>
        <v>4</v>
      </c>
      <c r="CG28" s="86">
        <f t="shared" si="1"/>
        <v>8</v>
      </c>
      <c r="CH28" s="86">
        <f t="shared" si="1"/>
        <v>2</v>
      </c>
      <c r="CI28" s="86">
        <f t="shared" si="1"/>
        <v>6</v>
      </c>
      <c r="CJ28" s="86">
        <f t="shared" si="1"/>
        <v>7</v>
      </c>
      <c r="CK28" s="86">
        <f t="shared" si="1"/>
        <v>1</v>
      </c>
      <c r="CL28" s="86">
        <f t="shared" si="1"/>
        <v>10</v>
      </c>
      <c r="CM28" s="86">
        <f t="shared" si="1"/>
        <v>4</v>
      </c>
      <c r="CN28" s="86">
        <f t="shared" si="1"/>
        <v>0</v>
      </c>
      <c r="CO28" s="86">
        <f t="shared" si="1"/>
        <v>14</v>
      </c>
      <c r="CP28" s="86">
        <f t="shared" si="1"/>
        <v>0</v>
      </c>
      <c r="CQ28" s="86">
        <f t="shared" si="1"/>
        <v>0</v>
      </c>
      <c r="CR28" s="86">
        <f t="shared" si="1"/>
        <v>11</v>
      </c>
      <c r="CS28" s="86">
        <f t="shared" si="1"/>
        <v>3</v>
      </c>
      <c r="CT28" s="86">
        <f t="shared" si="1"/>
        <v>0</v>
      </c>
      <c r="CU28" s="86">
        <f t="shared" si="1"/>
        <v>7</v>
      </c>
      <c r="CV28" s="86">
        <f t="shared" si="1"/>
        <v>7</v>
      </c>
      <c r="CW28" s="86">
        <f t="shared" si="1"/>
        <v>0</v>
      </c>
      <c r="CX28" s="86">
        <f t="shared" si="1"/>
        <v>10</v>
      </c>
      <c r="CY28" s="86">
        <f t="shared" si="1"/>
        <v>4</v>
      </c>
      <c r="CZ28" s="86">
        <f t="shared" si="1"/>
        <v>0</v>
      </c>
      <c r="DA28" s="86">
        <f t="shared" si="1"/>
        <v>14</v>
      </c>
      <c r="DB28" s="86">
        <f t="shared" si="1"/>
        <v>0</v>
      </c>
      <c r="DC28" s="86">
        <f t="shared" si="1"/>
        <v>0</v>
      </c>
      <c r="DD28" s="86">
        <f t="shared" si="1"/>
        <v>6</v>
      </c>
      <c r="DE28" s="86">
        <f t="shared" si="1"/>
        <v>8</v>
      </c>
      <c r="DF28" s="86">
        <f t="shared" si="1"/>
        <v>0</v>
      </c>
      <c r="DG28" s="86">
        <f t="shared" si="1"/>
        <v>13</v>
      </c>
      <c r="DH28" s="86">
        <f t="shared" si="1"/>
        <v>1</v>
      </c>
      <c r="DI28" s="86">
        <f t="shared" si="1"/>
        <v>0</v>
      </c>
      <c r="DJ28" s="86">
        <f t="shared" si="1"/>
        <v>12</v>
      </c>
      <c r="DK28" s="86">
        <f t="shared" si="1"/>
        <v>2</v>
      </c>
      <c r="DL28" s="86">
        <f t="shared" si="1"/>
        <v>0</v>
      </c>
      <c r="DM28" s="86">
        <f t="shared" si="1"/>
        <v>5</v>
      </c>
      <c r="DN28" s="86">
        <f t="shared" si="1"/>
        <v>7</v>
      </c>
      <c r="DO28" s="86">
        <f t="shared" si="1"/>
        <v>2</v>
      </c>
      <c r="DP28" s="86">
        <f t="shared" si="1"/>
        <v>14</v>
      </c>
      <c r="DQ28" s="86">
        <f t="shared" si="1"/>
        <v>0</v>
      </c>
      <c r="DR28" s="86">
        <f t="shared" si="1"/>
        <v>0</v>
      </c>
    </row>
    <row r="29" spans="1:122" ht="37.5" customHeight="1" x14ac:dyDescent="0.25">
      <c r="A29" s="90" t="s">
        <v>785</v>
      </c>
      <c r="B29" s="91"/>
      <c r="C29" s="27">
        <f>C28/14%</f>
        <v>64.285714285714278</v>
      </c>
      <c r="D29" s="27">
        <f>D28/14%</f>
        <v>35.714285714285708</v>
      </c>
      <c r="E29" s="27">
        <f>E28/14%</f>
        <v>0</v>
      </c>
      <c r="F29" s="27">
        <f t="shared" ref="F29:BQ29" si="2">F28/14%</f>
        <v>78.571428571428569</v>
      </c>
      <c r="G29" s="27">
        <f t="shared" si="2"/>
        <v>21.428571428571427</v>
      </c>
      <c r="H29" s="27">
        <f t="shared" si="2"/>
        <v>0</v>
      </c>
      <c r="I29" s="27">
        <f t="shared" si="2"/>
        <v>57.142857142857139</v>
      </c>
      <c r="J29" s="27">
        <f t="shared" si="2"/>
        <v>42.857142857142854</v>
      </c>
      <c r="K29" s="27">
        <f t="shared" si="2"/>
        <v>0</v>
      </c>
      <c r="L29" s="27">
        <f t="shared" si="2"/>
        <v>57.142857142857139</v>
      </c>
      <c r="M29" s="27">
        <f t="shared" si="2"/>
        <v>42.857142857142854</v>
      </c>
      <c r="N29" s="27">
        <f t="shared" si="2"/>
        <v>0</v>
      </c>
      <c r="O29" s="27">
        <f t="shared" si="2"/>
        <v>92.857142857142847</v>
      </c>
      <c r="P29" s="27">
        <f t="shared" si="2"/>
        <v>7.1428571428571423</v>
      </c>
      <c r="Q29" s="27">
        <f t="shared" si="2"/>
        <v>0</v>
      </c>
      <c r="R29" s="27">
        <f t="shared" si="2"/>
        <v>42.857142857142854</v>
      </c>
      <c r="S29" s="27">
        <f t="shared" si="2"/>
        <v>57.142857142857139</v>
      </c>
      <c r="T29" s="27">
        <f t="shared" si="2"/>
        <v>0</v>
      </c>
      <c r="U29" s="27">
        <f t="shared" si="2"/>
        <v>42.857142857142854</v>
      </c>
      <c r="V29" s="27">
        <f t="shared" si="2"/>
        <v>57.142857142857139</v>
      </c>
      <c r="W29" s="27">
        <f t="shared" si="2"/>
        <v>0</v>
      </c>
      <c r="X29" s="27">
        <f t="shared" si="2"/>
        <v>49.999999999999993</v>
      </c>
      <c r="Y29" s="27">
        <f t="shared" si="2"/>
        <v>49.999999999999993</v>
      </c>
      <c r="Z29" s="27">
        <f t="shared" si="2"/>
        <v>0</v>
      </c>
      <c r="AA29" s="27">
        <f t="shared" si="2"/>
        <v>49.999999999999993</v>
      </c>
      <c r="AB29" s="27">
        <f t="shared" si="2"/>
        <v>49.999999999999993</v>
      </c>
      <c r="AC29" s="27">
        <f t="shared" si="2"/>
        <v>0</v>
      </c>
      <c r="AD29" s="27">
        <f t="shared" si="2"/>
        <v>64.285714285714278</v>
      </c>
      <c r="AE29" s="27">
        <f t="shared" si="2"/>
        <v>35.714285714285708</v>
      </c>
      <c r="AF29" s="27">
        <f t="shared" si="2"/>
        <v>0</v>
      </c>
      <c r="AG29" s="27">
        <f t="shared" si="2"/>
        <v>64.285714285714278</v>
      </c>
      <c r="AH29" s="27">
        <f t="shared" si="2"/>
        <v>35.714285714285708</v>
      </c>
      <c r="AI29" s="27">
        <f t="shared" si="2"/>
        <v>0</v>
      </c>
      <c r="AJ29" s="27">
        <f t="shared" si="2"/>
        <v>49.999999999999993</v>
      </c>
      <c r="AK29" s="27">
        <f t="shared" si="2"/>
        <v>49.999999999999993</v>
      </c>
      <c r="AL29" s="27">
        <f t="shared" si="2"/>
        <v>0</v>
      </c>
      <c r="AM29" s="27">
        <f t="shared" si="2"/>
        <v>49.999999999999993</v>
      </c>
      <c r="AN29" s="27">
        <f t="shared" si="2"/>
        <v>49.999999999999993</v>
      </c>
      <c r="AO29" s="27">
        <f t="shared" si="2"/>
        <v>0</v>
      </c>
      <c r="AP29" s="27">
        <f t="shared" si="2"/>
        <v>71.428571428571416</v>
      </c>
      <c r="AQ29" s="27">
        <f t="shared" si="2"/>
        <v>28.571428571428569</v>
      </c>
      <c r="AR29" s="27">
        <f t="shared" si="2"/>
        <v>0</v>
      </c>
      <c r="AS29" s="27">
        <f t="shared" si="2"/>
        <v>92.857142857142847</v>
      </c>
      <c r="AT29" s="27">
        <f t="shared" si="2"/>
        <v>7.1428571428571423</v>
      </c>
      <c r="AU29" s="27">
        <f t="shared" si="2"/>
        <v>0</v>
      </c>
      <c r="AV29" s="27">
        <f t="shared" si="2"/>
        <v>49.999999999999993</v>
      </c>
      <c r="AW29" s="27">
        <f t="shared" si="2"/>
        <v>49.999999999999993</v>
      </c>
      <c r="AX29" s="27">
        <f t="shared" si="2"/>
        <v>0</v>
      </c>
      <c r="AY29" s="27">
        <f t="shared" si="2"/>
        <v>71.428571428571416</v>
      </c>
      <c r="AZ29" s="27">
        <f t="shared" si="2"/>
        <v>28.571428571428569</v>
      </c>
      <c r="BA29" s="27">
        <f t="shared" si="2"/>
        <v>0</v>
      </c>
      <c r="BB29" s="27">
        <f t="shared" si="2"/>
        <v>71.428571428571416</v>
      </c>
      <c r="BC29" s="27">
        <f t="shared" si="2"/>
        <v>28.571428571428569</v>
      </c>
      <c r="BD29" s="27">
        <f t="shared" si="2"/>
        <v>0</v>
      </c>
      <c r="BE29" s="27">
        <f t="shared" si="2"/>
        <v>99.999999999999986</v>
      </c>
      <c r="BF29" s="27">
        <f t="shared" si="2"/>
        <v>0</v>
      </c>
      <c r="BG29" s="27">
        <f t="shared" si="2"/>
        <v>0</v>
      </c>
      <c r="BH29" s="27">
        <f t="shared" si="2"/>
        <v>92.857142857142847</v>
      </c>
      <c r="BI29" s="27">
        <f t="shared" si="2"/>
        <v>7.1428571428571423</v>
      </c>
      <c r="BJ29" s="27">
        <f t="shared" si="2"/>
        <v>0</v>
      </c>
      <c r="BK29" s="27">
        <f t="shared" si="2"/>
        <v>99.999999999999986</v>
      </c>
      <c r="BL29" s="27">
        <f t="shared" si="2"/>
        <v>0</v>
      </c>
      <c r="BM29" s="27">
        <f t="shared" si="2"/>
        <v>0</v>
      </c>
      <c r="BN29" s="27">
        <f t="shared" si="2"/>
        <v>99.999999999999986</v>
      </c>
      <c r="BO29" s="27">
        <f t="shared" si="2"/>
        <v>0</v>
      </c>
      <c r="BP29" s="27">
        <f t="shared" si="2"/>
        <v>0</v>
      </c>
      <c r="BQ29" s="27">
        <f t="shared" si="2"/>
        <v>71.428571428571416</v>
      </c>
      <c r="BR29" s="27">
        <f t="shared" ref="BR29:DR29" si="3">BR28/14%</f>
        <v>28.571428571428569</v>
      </c>
      <c r="BS29" s="27">
        <f t="shared" si="3"/>
        <v>0</v>
      </c>
      <c r="BT29" s="27">
        <f t="shared" si="3"/>
        <v>64.285714285714278</v>
      </c>
      <c r="BU29" s="27">
        <f t="shared" si="3"/>
        <v>35.714285714285708</v>
      </c>
      <c r="BV29" s="27">
        <f t="shared" si="3"/>
        <v>0</v>
      </c>
      <c r="BW29" s="27">
        <f t="shared" si="3"/>
        <v>99.999999999999986</v>
      </c>
      <c r="BX29" s="27">
        <f t="shared" si="3"/>
        <v>0</v>
      </c>
      <c r="BY29" s="27">
        <f t="shared" si="3"/>
        <v>0</v>
      </c>
      <c r="BZ29" s="27">
        <f t="shared" si="3"/>
        <v>49.999999999999993</v>
      </c>
      <c r="CA29" s="27">
        <f t="shared" si="3"/>
        <v>49.999999999999993</v>
      </c>
      <c r="CB29" s="27">
        <f t="shared" si="3"/>
        <v>0</v>
      </c>
      <c r="CC29" s="27">
        <f t="shared" si="3"/>
        <v>42.857142857142854</v>
      </c>
      <c r="CD29" s="27">
        <f t="shared" si="3"/>
        <v>57.142857142857139</v>
      </c>
      <c r="CE29" s="27">
        <f t="shared" si="3"/>
        <v>0</v>
      </c>
      <c r="CF29" s="27">
        <f t="shared" si="3"/>
        <v>28.571428571428569</v>
      </c>
      <c r="CG29" s="27">
        <f t="shared" si="3"/>
        <v>57.142857142857139</v>
      </c>
      <c r="CH29" s="27">
        <f t="shared" si="3"/>
        <v>14.285714285714285</v>
      </c>
      <c r="CI29" s="27">
        <f t="shared" si="3"/>
        <v>42.857142857142854</v>
      </c>
      <c r="CJ29" s="27">
        <f t="shared" si="3"/>
        <v>49.999999999999993</v>
      </c>
      <c r="CK29" s="27">
        <f t="shared" si="3"/>
        <v>7.1428571428571423</v>
      </c>
      <c r="CL29" s="27">
        <f t="shared" si="3"/>
        <v>71.428571428571416</v>
      </c>
      <c r="CM29" s="27">
        <f t="shared" si="3"/>
        <v>28.571428571428569</v>
      </c>
      <c r="CN29" s="27">
        <f t="shared" si="3"/>
        <v>0</v>
      </c>
      <c r="CO29" s="27">
        <f t="shared" si="3"/>
        <v>99.999999999999986</v>
      </c>
      <c r="CP29" s="27">
        <f t="shared" si="3"/>
        <v>0</v>
      </c>
      <c r="CQ29" s="27">
        <f t="shared" si="3"/>
        <v>0</v>
      </c>
      <c r="CR29" s="27">
        <f t="shared" si="3"/>
        <v>78.571428571428569</v>
      </c>
      <c r="CS29" s="27">
        <f t="shared" si="3"/>
        <v>21.428571428571427</v>
      </c>
      <c r="CT29" s="27">
        <f t="shared" si="3"/>
        <v>0</v>
      </c>
      <c r="CU29" s="27">
        <f t="shared" si="3"/>
        <v>49.999999999999993</v>
      </c>
      <c r="CV29" s="27">
        <f t="shared" si="3"/>
        <v>49.999999999999993</v>
      </c>
      <c r="CW29" s="27">
        <f t="shared" si="3"/>
        <v>0</v>
      </c>
      <c r="CX29" s="27">
        <f t="shared" si="3"/>
        <v>71.428571428571416</v>
      </c>
      <c r="CY29" s="27">
        <f t="shared" si="3"/>
        <v>28.571428571428569</v>
      </c>
      <c r="CZ29" s="27">
        <f t="shared" si="3"/>
        <v>0</v>
      </c>
      <c r="DA29" s="27">
        <f t="shared" si="3"/>
        <v>99.999999999999986</v>
      </c>
      <c r="DB29" s="27">
        <f t="shared" si="3"/>
        <v>0</v>
      </c>
      <c r="DC29" s="27">
        <f t="shared" si="3"/>
        <v>0</v>
      </c>
      <c r="DD29" s="27">
        <f t="shared" si="3"/>
        <v>42.857142857142854</v>
      </c>
      <c r="DE29" s="27">
        <f t="shared" si="3"/>
        <v>57.142857142857139</v>
      </c>
      <c r="DF29" s="27">
        <f t="shared" si="3"/>
        <v>0</v>
      </c>
      <c r="DG29" s="27">
        <f t="shared" si="3"/>
        <v>92.857142857142847</v>
      </c>
      <c r="DH29" s="27">
        <f t="shared" si="3"/>
        <v>7.1428571428571423</v>
      </c>
      <c r="DI29" s="27">
        <f t="shared" si="3"/>
        <v>0</v>
      </c>
      <c r="DJ29" s="27">
        <f t="shared" si="3"/>
        <v>85.714285714285708</v>
      </c>
      <c r="DK29" s="27">
        <f t="shared" si="3"/>
        <v>14.285714285714285</v>
      </c>
      <c r="DL29" s="27">
        <f t="shared" si="3"/>
        <v>0</v>
      </c>
      <c r="DM29" s="27">
        <f t="shared" si="3"/>
        <v>35.714285714285708</v>
      </c>
      <c r="DN29" s="27">
        <f t="shared" si="3"/>
        <v>49.999999999999993</v>
      </c>
      <c r="DO29" s="27">
        <f t="shared" si="3"/>
        <v>14.285714285714285</v>
      </c>
      <c r="DP29" s="27">
        <f t="shared" si="3"/>
        <v>99.999999999999986</v>
      </c>
      <c r="DQ29" s="27">
        <f t="shared" si="3"/>
        <v>0</v>
      </c>
      <c r="DR29" s="27">
        <f t="shared" si="3"/>
        <v>0</v>
      </c>
    </row>
    <row r="31" spans="1:122" x14ac:dyDescent="0.25">
      <c r="B31" s="149" t="s">
        <v>1393</v>
      </c>
      <c r="C31" s="149"/>
      <c r="D31" s="149"/>
      <c r="E31" s="149"/>
      <c r="F31" s="46"/>
      <c r="G31" s="46"/>
    </row>
    <row r="32" spans="1:122" x14ac:dyDescent="0.25">
      <c r="B32" s="4" t="s">
        <v>755</v>
      </c>
      <c r="C32" s="4" t="s">
        <v>768</v>
      </c>
      <c r="D32" s="3">
        <f>E32/100*14</f>
        <v>9</v>
      </c>
      <c r="E32" s="32">
        <f>(C29+F29+I29+L29)/4</f>
        <v>64.285714285714278</v>
      </c>
    </row>
    <row r="33" spans="2:13" x14ac:dyDescent="0.25">
      <c r="B33" s="4" t="s">
        <v>757</v>
      </c>
      <c r="C33" s="4" t="s">
        <v>768</v>
      </c>
      <c r="D33" s="3">
        <f>E33/100*14</f>
        <v>5</v>
      </c>
      <c r="E33" s="32">
        <f>(D29+G29+J29+M29)/4</f>
        <v>35.714285714285715</v>
      </c>
    </row>
    <row r="34" spans="2:13" x14ac:dyDescent="0.25">
      <c r="B34" s="4" t="s">
        <v>758</v>
      </c>
      <c r="C34" s="4" t="s">
        <v>768</v>
      </c>
      <c r="D34" s="3">
        <f>E34/100*14</f>
        <v>0</v>
      </c>
      <c r="E34" s="32">
        <f>(E29+H29+K29+N29)/4</f>
        <v>0</v>
      </c>
    </row>
    <row r="35" spans="2:13" x14ac:dyDescent="0.25">
      <c r="B35" s="4"/>
      <c r="C35" s="4"/>
      <c r="D35" s="33">
        <v>14</v>
      </c>
      <c r="E35" s="34">
        <f>SUM(E32:E34)</f>
        <v>100</v>
      </c>
    </row>
    <row r="36" spans="2:13" ht="29.25" customHeight="1" x14ac:dyDescent="0.25">
      <c r="B36" s="4"/>
      <c r="C36" s="20"/>
      <c r="D36" s="114" t="s">
        <v>322</v>
      </c>
      <c r="E36" s="114"/>
      <c r="F36" s="115" t="s">
        <v>323</v>
      </c>
      <c r="G36" s="115"/>
    </row>
    <row r="37" spans="2:13" x14ac:dyDescent="0.25">
      <c r="B37" s="4" t="s">
        <v>755</v>
      </c>
      <c r="C37" s="20" t="s">
        <v>769</v>
      </c>
      <c r="D37" s="35">
        <f>E37/100*14</f>
        <v>8</v>
      </c>
      <c r="E37" s="35">
        <f>(O29+R29+U29+X29)/4</f>
        <v>57.142857142857139</v>
      </c>
      <c r="F37" s="35">
        <f>G37/100*14</f>
        <v>8</v>
      </c>
      <c r="G37" s="35">
        <f>(AA29+AD29+AG29+AJ29)/4</f>
        <v>57.142857142857139</v>
      </c>
    </row>
    <row r="38" spans="2:13" x14ac:dyDescent="0.25">
      <c r="B38" s="4" t="s">
        <v>757</v>
      </c>
      <c r="C38" s="20" t="s">
        <v>769</v>
      </c>
      <c r="D38" s="35">
        <f>E38/100*14</f>
        <v>6</v>
      </c>
      <c r="E38" s="35">
        <f>(P29+S29+V29+Y29)/4</f>
        <v>42.857142857142854</v>
      </c>
      <c r="F38" s="35">
        <f>G38/100*14</f>
        <v>5.9999999999999991</v>
      </c>
      <c r="G38" s="35">
        <f>(AB29+AE29+AH29+AK29)/4</f>
        <v>42.857142857142847</v>
      </c>
    </row>
    <row r="39" spans="2:13" x14ac:dyDescent="0.25">
      <c r="B39" s="4" t="s">
        <v>758</v>
      </c>
      <c r="C39" s="20" t="s">
        <v>769</v>
      </c>
      <c r="D39" s="35">
        <f>E39/100*14</f>
        <v>0</v>
      </c>
      <c r="E39" s="35">
        <f>(Q29+T29+W29+Z29)/4</f>
        <v>0</v>
      </c>
      <c r="F39" s="35">
        <f>G39/100*14</f>
        <v>0</v>
      </c>
      <c r="G39" s="87">
        <f>(AC29+AF29+AI29+AL29)/4</f>
        <v>0</v>
      </c>
    </row>
    <row r="40" spans="2:13" x14ac:dyDescent="0.25">
      <c r="B40" s="4"/>
      <c r="C40" s="20"/>
      <c r="D40" s="34">
        <f>SUM(D37:D39)</f>
        <v>14</v>
      </c>
      <c r="E40" s="34">
        <f>SUM(E37:E39)</f>
        <v>100</v>
      </c>
      <c r="F40" s="47">
        <f>SUM(F37:F39)</f>
        <v>14</v>
      </c>
      <c r="G40" s="48">
        <f>SUM(G37:G39)</f>
        <v>99.999999999999986</v>
      </c>
    </row>
    <row r="41" spans="2:13" x14ac:dyDescent="0.25">
      <c r="B41" s="4" t="s">
        <v>755</v>
      </c>
      <c r="C41" s="4" t="s">
        <v>770</v>
      </c>
      <c r="D41" s="35">
        <f>E41/100*14</f>
        <v>9.25</v>
      </c>
      <c r="E41" s="35">
        <f>(AM29+AP29+AS29+AV29)/4</f>
        <v>66.071428571428569</v>
      </c>
    </row>
    <row r="42" spans="2:13" x14ac:dyDescent="0.25">
      <c r="B42" s="4" t="s">
        <v>757</v>
      </c>
      <c r="C42" s="4" t="s">
        <v>770</v>
      </c>
      <c r="D42" s="35">
        <f>E42/100*14</f>
        <v>4.7499999999999991</v>
      </c>
      <c r="E42" s="35">
        <f>(AN29+AQ29+AT29+AW29)/4</f>
        <v>33.928571428571423</v>
      </c>
    </row>
    <row r="43" spans="2:13" x14ac:dyDescent="0.25">
      <c r="B43" s="4" t="s">
        <v>758</v>
      </c>
      <c r="C43" s="4" t="s">
        <v>770</v>
      </c>
      <c r="D43" s="35">
        <f>E43/100*14</f>
        <v>0</v>
      </c>
      <c r="E43" s="35">
        <f>(AO29+AR29+AU29+AX29)/4</f>
        <v>0</v>
      </c>
    </row>
    <row r="44" spans="2:13" x14ac:dyDescent="0.25">
      <c r="B44" s="36"/>
      <c r="C44" s="36"/>
      <c r="D44" s="39">
        <f>SUM(D41:D43)</f>
        <v>14</v>
      </c>
      <c r="E44" s="40">
        <f>SUM(E41:E43)</f>
        <v>100</v>
      </c>
      <c r="F44" s="41"/>
    </row>
    <row r="45" spans="2:13" x14ac:dyDescent="0.25">
      <c r="B45" s="4"/>
      <c r="C45" s="4"/>
      <c r="D45" s="114" t="s">
        <v>330</v>
      </c>
      <c r="E45" s="114"/>
      <c r="F45" s="114" t="s">
        <v>325</v>
      </c>
      <c r="G45" s="114"/>
      <c r="H45" s="150" t="s">
        <v>331</v>
      </c>
      <c r="I45" s="150"/>
      <c r="J45" s="150" t="s">
        <v>332</v>
      </c>
      <c r="K45" s="150"/>
      <c r="L45" s="150" t="s">
        <v>43</v>
      </c>
      <c r="M45" s="150"/>
    </row>
    <row r="46" spans="2:13" x14ac:dyDescent="0.25">
      <c r="B46" s="4" t="s">
        <v>755</v>
      </c>
      <c r="C46" s="4" t="s">
        <v>771</v>
      </c>
      <c r="D46" s="35">
        <f>E46/100*14</f>
        <v>11.749999999999998</v>
      </c>
      <c r="E46" s="35">
        <f>(AY29+BB29+BE29+BH29)/4</f>
        <v>83.928571428571416</v>
      </c>
      <c r="F46" s="35">
        <f>G46/100*14</f>
        <v>11.749999999999998</v>
      </c>
      <c r="G46" s="35">
        <f>(BK29+BN29+BQ29+BT29)/4</f>
        <v>83.928571428571416</v>
      </c>
      <c r="H46" s="35">
        <f>I46/100*14</f>
        <v>7.7499999999999991</v>
      </c>
      <c r="I46" s="35">
        <f>(BW29+BZ29+CC29+CF29)/4</f>
        <v>55.357142857142847</v>
      </c>
      <c r="J46" s="35">
        <f>K46/100*14</f>
        <v>10.25</v>
      </c>
      <c r="K46" s="35">
        <f>(CI29+CL29+CO29+CR29)/4</f>
        <v>73.214285714285708</v>
      </c>
      <c r="L46" s="35">
        <f>M46/100*14</f>
        <v>9.2499999999999982</v>
      </c>
      <c r="M46" s="35">
        <f>(CU29+CX29+DA29+DD29)/4</f>
        <v>66.071428571428555</v>
      </c>
    </row>
    <row r="47" spans="2:13" x14ac:dyDescent="0.25">
      <c r="B47" s="4" t="s">
        <v>757</v>
      </c>
      <c r="C47" s="4" t="s">
        <v>771</v>
      </c>
      <c r="D47" s="35">
        <f>E47/100*14</f>
        <v>2.25</v>
      </c>
      <c r="E47" s="35">
        <f>(AZ29+BC29+BF29+BI29)/4</f>
        <v>16.071428571428569</v>
      </c>
      <c r="F47" s="35">
        <f>G47/100*14</f>
        <v>2.25</v>
      </c>
      <c r="G47" s="35">
        <f>(BL29+BO29+BR29+BU29)/4</f>
        <v>16.071428571428569</v>
      </c>
      <c r="H47" s="35">
        <f>I47/100*14</f>
        <v>5.75</v>
      </c>
      <c r="I47" s="35">
        <f>(BX29+CA29+CD29+CG29)/4</f>
        <v>41.071428571428569</v>
      </c>
      <c r="J47" s="35">
        <f>K47/100*14</f>
        <v>3.4999999999999996</v>
      </c>
      <c r="K47" s="35">
        <f>(CJ29+CM29+CP29+CS29)/4</f>
        <v>24.999999999999996</v>
      </c>
      <c r="L47" s="35">
        <f>M47/100*14</f>
        <v>4.7499999999999991</v>
      </c>
      <c r="M47" s="35">
        <f>(CV29+CY29+DB29+DE29)/4</f>
        <v>33.928571428571423</v>
      </c>
    </row>
    <row r="48" spans="2:13" x14ac:dyDescent="0.25">
      <c r="B48" s="4" t="s">
        <v>758</v>
      </c>
      <c r="C48" s="4" t="s">
        <v>771</v>
      </c>
      <c r="D48" s="35">
        <f>E48/100*14</f>
        <v>0</v>
      </c>
      <c r="E48" s="35">
        <f>(BA29+BD29+BG29+BJ29)/4</f>
        <v>0</v>
      </c>
      <c r="F48" s="35">
        <f>G48/100*14</f>
        <v>0</v>
      </c>
      <c r="G48" s="35">
        <f>(BM29+BP29+BS29+BV29)/4</f>
        <v>0</v>
      </c>
      <c r="H48" s="35">
        <f>I48/100*14</f>
        <v>0.5</v>
      </c>
      <c r="I48" s="35">
        <f>(BY29+CB29+CE29+CH29)/4</f>
        <v>3.5714285714285712</v>
      </c>
      <c r="J48" s="35">
        <f>K48/100*14</f>
        <v>0.25</v>
      </c>
      <c r="K48" s="35">
        <f>(CK29+CN29+CQ29+CT29)/4</f>
        <v>1.7857142857142856</v>
      </c>
      <c r="L48" s="35">
        <f>M48/100*14</f>
        <v>0</v>
      </c>
      <c r="M48" s="35">
        <f>(CW29+CZ29+DC29+DF29)/4</f>
        <v>0</v>
      </c>
    </row>
    <row r="49" spans="2:13" x14ac:dyDescent="0.25">
      <c r="B49" s="4"/>
      <c r="C49" s="4"/>
      <c r="D49" s="33">
        <f>SUM(D46:D48)</f>
        <v>13.999999999999998</v>
      </c>
      <c r="E49" s="33">
        <f>SUM(E46:E48)</f>
        <v>99.999999999999986</v>
      </c>
      <c r="F49" s="33">
        <v>14</v>
      </c>
      <c r="G49" s="33">
        <v>0</v>
      </c>
      <c r="H49" s="33">
        <f t="shared" ref="H49:M49" si="4">SUM(H46:H48)</f>
        <v>14</v>
      </c>
      <c r="I49" s="34">
        <f t="shared" si="4"/>
        <v>99.999999999999986</v>
      </c>
      <c r="J49" s="33">
        <f t="shared" si="4"/>
        <v>14</v>
      </c>
      <c r="K49" s="34">
        <f t="shared" si="4"/>
        <v>100</v>
      </c>
      <c r="L49" s="33">
        <f t="shared" si="4"/>
        <v>13.999999999999996</v>
      </c>
      <c r="M49" s="34">
        <f t="shared" si="4"/>
        <v>99.999999999999972</v>
      </c>
    </row>
    <row r="50" spans="2:13" x14ac:dyDescent="0.25">
      <c r="B50" s="4" t="s">
        <v>755</v>
      </c>
      <c r="C50" s="4" t="s">
        <v>772</v>
      </c>
      <c r="D50" s="35">
        <f>E50/100*14</f>
        <v>11</v>
      </c>
      <c r="E50" s="35">
        <f>(DG29+DJ29+DM29+DP29)/4</f>
        <v>78.571428571428569</v>
      </c>
    </row>
    <row r="51" spans="2:13" x14ac:dyDescent="0.25">
      <c r="B51" s="4" t="s">
        <v>757</v>
      </c>
      <c r="C51" s="4" t="s">
        <v>772</v>
      </c>
      <c r="D51" s="35">
        <f>E51/100*14</f>
        <v>2.4999999999999996</v>
      </c>
      <c r="E51" s="35">
        <f>(DH29+DK29+DN29+DQ29)/4</f>
        <v>17.857142857142854</v>
      </c>
    </row>
    <row r="52" spans="2:13" x14ac:dyDescent="0.25">
      <c r="B52" s="4" t="s">
        <v>758</v>
      </c>
      <c r="C52" s="4" t="s">
        <v>772</v>
      </c>
      <c r="D52" s="35">
        <f>E52/100*14</f>
        <v>0.5</v>
      </c>
      <c r="E52" s="35">
        <f>(DI29+DL29+DO29+DR29)/4</f>
        <v>3.5714285714285712</v>
      </c>
    </row>
    <row r="53" spans="2:13" x14ac:dyDescent="0.25">
      <c r="B53" s="4"/>
      <c r="C53" s="4"/>
      <c r="D53" s="33">
        <f>SUM(D50:D52)</f>
        <v>14</v>
      </c>
      <c r="E53" s="33">
        <f>SUM(E50:E52)</f>
        <v>99.999999999999986</v>
      </c>
    </row>
  </sheetData>
  <mergeCells count="108">
    <mergeCell ref="DP2:DQ2"/>
    <mergeCell ref="B31:E31"/>
    <mergeCell ref="J45:K45"/>
    <mergeCell ref="L45:M45"/>
    <mergeCell ref="H45:I45"/>
    <mergeCell ref="D36:E36"/>
    <mergeCell ref="F36:G36"/>
    <mergeCell ref="D45:E45"/>
    <mergeCell ref="F45:G4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8:B28"/>
    <mergeCell ref="A29:B2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7"/>
  <sheetViews>
    <sheetView topLeftCell="A5" zoomScale="77" zoomScaleNormal="77" workbookViewId="0">
      <selection activeCell="T31" sqref="T3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 t="s">
        <v>1425</v>
      </c>
      <c r="E2" s="7"/>
      <c r="F2" s="7"/>
      <c r="G2" s="7"/>
      <c r="H2" s="7" t="s">
        <v>1422</v>
      </c>
      <c r="I2" s="7"/>
      <c r="J2" s="7"/>
      <c r="K2" s="7"/>
      <c r="L2" s="7" t="s">
        <v>1423</v>
      </c>
      <c r="M2" s="7"/>
      <c r="N2" s="7"/>
      <c r="O2" s="7" t="s">
        <v>1424</v>
      </c>
      <c r="P2" s="7"/>
      <c r="Q2" s="7"/>
      <c r="R2" s="7"/>
      <c r="S2" s="7"/>
      <c r="T2" s="7"/>
      <c r="U2" s="7"/>
      <c r="V2" s="7"/>
      <c r="FI2" s="135" t="s">
        <v>1403</v>
      </c>
      <c r="FJ2" s="135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5" t="s">
        <v>0</v>
      </c>
      <c r="B4" s="95" t="s">
        <v>170</v>
      </c>
      <c r="C4" s="167" t="s">
        <v>319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22" t="s">
        <v>321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06" t="s">
        <v>871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51" t="s">
        <v>329</v>
      </c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3"/>
      <c r="EW4" s="150" t="s">
        <v>326</v>
      </c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</row>
    <row r="5" spans="1:167" ht="15.75" customHeight="1" x14ac:dyDescent="0.2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07" t="s">
        <v>322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32" t="s">
        <v>323</v>
      </c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4"/>
      <c r="AV5" s="132" t="s">
        <v>378</v>
      </c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07" t="s">
        <v>379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9"/>
      <c r="BZ5" s="107" t="s">
        <v>330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4" t="s">
        <v>331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32" t="s">
        <v>332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44" t="s">
        <v>327</v>
      </c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</row>
    <row r="6" spans="1:167" ht="15.75" hidden="1" x14ac:dyDescent="0.25">
      <c r="A6" s="95"/>
      <c r="B6" s="9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5"/>
      <c r="B7" s="95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5"/>
      <c r="B8" s="9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5"/>
      <c r="B9" s="95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5"/>
      <c r="B10" s="9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5"/>
      <c r="B11" s="95"/>
      <c r="C11" s="97" t="s">
        <v>60</v>
      </c>
      <c r="D11" s="98" t="s">
        <v>2</v>
      </c>
      <c r="E11" s="98" t="s">
        <v>3</v>
      </c>
      <c r="F11" s="97" t="s">
        <v>83</v>
      </c>
      <c r="G11" s="98" t="s">
        <v>3</v>
      </c>
      <c r="H11" s="98" t="s">
        <v>9</v>
      </c>
      <c r="I11" s="98" t="s">
        <v>61</v>
      </c>
      <c r="J11" s="98" t="s">
        <v>10</v>
      </c>
      <c r="K11" s="98" t="s">
        <v>11</v>
      </c>
      <c r="L11" s="107" t="s">
        <v>62</v>
      </c>
      <c r="M11" s="108"/>
      <c r="N11" s="108"/>
      <c r="O11" s="146" t="s">
        <v>63</v>
      </c>
      <c r="P11" s="146"/>
      <c r="Q11" s="146"/>
      <c r="R11" s="97" t="s">
        <v>64</v>
      </c>
      <c r="S11" s="98"/>
      <c r="T11" s="98"/>
      <c r="U11" s="100" t="s">
        <v>962</v>
      </c>
      <c r="V11" s="101"/>
      <c r="W11" s="97"/>
      <c r="X11" s="98" t="s">
        <v>964</v>
      </c>
      <c r="Y11" s="98"/>
      <c r="Z11" s="98"/>
      <c r="AA11" s="98" t="s">
        <v>65</v>
      </c>
      <c r="AB11" s="98"/>
      <c r="AC11" s="98"/>
      <c r="AD11" s="98" t="s">
        <v>66</v>
      </c>
      <c r="AE11" s="98"/>
      <c r="AF11" s="98"/>
      <c r="AG11" s="98" t="s">
        <v>67</v>
      </c>
      <c r="AH11" s="98"/>
      <c r="AI11" s="98"/>
      <c r="AJ11" s="98" t="s">
        <v>68</v>
      </c>
      <c r="AK11" s="98"/>
      <c r="AL11" s="98"/>
      <c r="AM11" s="146" t="s">
        <v>69</v>
      </c>
      <c r="AN11" s="146"/>
      <c r="AO11" s="146"/>
      <c r="AP11" s="144" t="s">
        <v>70</v>
      </c>
      <c r="AQ11" s="144"/>
      <c r="AR11" s="144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994</v>
      </c>
      <c r="BF11" s="146"/>
      <c r="BG11" s="146"/>
      <c r="BH11" s="146" t="s">
        <v>74</v>
      </c>
      <c r="BI11" s="146"/>
      <c r="BJ11" s="146"/>
      <c r="BK11" s="133" t="s">
        <v>373</v>
      </c>
      <c r="BL11" s="133"/>
      <c r="BM11" s="134"/>
      <c r="BN11" s="132" t="s">
        <v>374</v>
      </c>
      <c r="BO11" s="133"/>
      <c r="BP11" s="134"/>
      <c r="BQ11" s="144" t="s">
        <v>375</v>
      </c>
      <c r="BR11" s="144"/>
      <c r="BS11" s="144"/>
      <c r="BT11" s="144" t="s">
        <v>376</v>
      </c>
      <c r="BU11" s="144"/>
      <c r="BV11" s="144"/>
      <c r="BW11" s="144" t="s">
        <v>1394</v>
      </c>
      <c r="BX11" s="144"/>
      <c r="BY11" s="132"/>
      <c r="BZ11" s="144" t="s">
        <v>75</v>
      </c>
      <c r="CA11" s="144"/>
      <c r="CB11" s="144"/>
      <c r="CC11" s="144" t="s">
        <v>85</v>
      </c>
      <c r="CD11" s="144"/>
      <c r="CE11" s="144"/>
      <c r="CF11" s="144" t="s">
        <v>76</v>
      </c>
      <c r="CG11" s="144"/>
      <c r="CH11" s="144"/>
      <c r="CI11" s="144" t="s">
        <v>77</v>
      </c>
      <c r="CJ11" s="144"/>
      <c r="CK11" s="144"/>
      <c r="CL11" s="144" t="s">
        <v>78</v>
      </c>
      <c r="CM11" s="144"/>
      <c r="CN11" s="144"/>
      <c r="CO11" s="144" t="s">
        <v>79</v>
      </c>
      <c r="CP11" s="144"/>
      <c r="CQ11" s="144"/>
      <c r="CR11" s="144" t="s">
        <v>80</v>
      </c>
      <c r="CS11" s="144"/>
      <c r="CT11" s="144"/>
      <c r="CU11" s="144" t="s">
        <v>81</v>
      </c>
      <c r="CV11" s="144"/>
      <c r="CW11" s="144"/>
      <c r="CX11" s="132" t="s">
        <v>82</v>
      </c>
      <c r="CY11" s="133"/>
      <c r="CZ11" s="134"/>
      <c r="DA11" s="132" t="s">
        <v>86</v>
      </c>
      <c r="DB11" s="133"/>
      <c r="DC11" s="134"/>
      <c r="DD11" s="132" t="s">
        <v>358</v>
      </c>
      <c r="DE11" s="133"/>
      <c r="DF11" s="134"/>
      <c r="DG11" s="132" t="s">
        <v>359</v>
      </c>
      <c r="DH11" s="133"/>
      <c r="DI11" s="134"/>
      <c r="DJ11" s="132" t="s">
        <v>360</v>
      </c>
      <c r="DK11" s="133"/>
      <c r="DL11" s="134"/>
      <c r="DM11" s="132" t="s">
        <v>361</v>
      </c>
      <c r="DN11" s="133"/>
      <c r="DO11" s="134"/>
      <c r="DP11" s="132" t="s">
        <v>362</v>
      </c>
      <c r="DQ11" s="133"/>
      <c r="DR11" s="134"/>
      <c r="DS11" s="132" t="s">
        <v>363</v>
      </c>
      <c r="DT11" s="133"/>
      <c r="DU11" s="134"/>
      <c r="DV11" s="144" t="s">
        <v>364</v>
      </c>
      <c r="DW11" s="144"/>
      <c r="DX11" s="144"/>
      <c r="DY11" s="144" t="s">
        <v>365</v>
      </c>
      <c r="DZ11" s="144"/>
      <c r="EA11" s="144"/>
      <c r="EB11" s="144" t="s">
        <v>366</v>
      </c>
      <c r="EC11" s="144"/>
      <c r="ED11" s="144"/>
      <c r="EE11" s="144" t="s">
        <v>367</v>
      </c>
      <c r="EF11" s="144"/>
      <c r="EG11" s="144"/>
      <c r="EH11" s="155" t="s">
        <v>368</v>
      </c>
      <c r="EI11" s="156"/>
      <c r="EJ11" s="157"/>
      <c r="EK11" s="155" t="s">
        <v>369</v>
      </c>
      <c r="EL11" s="156"/>
      <c r="EM11" s="157"/>
      <c r="EN11" s="155" t="s">
        <v>370</v>
      </c>
      <c r="EO11" s="156"/>
      <c r="EP11" s="157"/>
      <c r="EQ11" s="155" t="s">
        <v>371</v>
      </c>
      <c r="ER11" s="156"/>
      <c r="ES11" s="157"/>
      <c r="ET11" s="155" t="s">
        <v>372</v>
      </c>
      <c r="EU11" s="156"/>
      <c r="EV11" s="157"/>
      <c r="EW11" s="144" t="s">
        <v>353</v>
      </c>
      <c r="EX11" s="144"/>
      <c r="EY11" s="144"/>
      <c r="EZ11" s="144" t="s">
        <v>354</v>
      </c>
      <c r="FA11" s="144"/>
      <c r="FB11" s="144"/>
      <c r="FC11" s="144" t="s">
        <v>355</v>
      </c>
      <c r="FD11" s="144"/>
      <c r="FE11" s="144"/>
      <c r="FF11" s="144" t="s">
        <v>356</v>
      </c>
      <c r="FG11" s="144"/>
      <c r="FH11" s="144"/>
      <c r="FI11" s="144" t="s">
        <v>357</v>
      </c>
      <c r="FJ11" s="144"/>
      <c r="FK11" s="144"/>
    </row>
    <row r="12" spans="1:167" ht="70.5" customHeight="1" thickBot="1" x14ac:dyDescent="0.3">
      <c r="A12" s="95"/>
      <c r="B12" s="95"/>
      <c r="C12" s="164" t="s">
        <v>948</v>
      </c>
      <c r="D12" s="169"/>
      <c r="E12" s="166"/>
      <c r="F12" s="165" t="s">
        <v>952</v>
      </c>
      <c r="G12" s="165"/>
      <c r="H12" s="166"/>
      <c r="I12" s="164" t="s">
        <v>956</v>
      </c>
      <c r="J12" s="165"/>
      <c r="K12" s="166"/>
      <c r="L12" s="164" t="s">
        <v>958</v>
      </c>
      <c r="M12" s="165"/>
      <c r="N12" s="166"/>
      <c r="O12" s="164" t="s">
        <v>959</v>
      </c>
      <c r="P12" s="165"/>
      <c r="Q12" s="166"/>
      <c r="R12" s="158" t="s">
        <v>961</v>
      </c>
      <c r="S12" s="159"/>
      <c r="T12" s="160"/>
      <c r="U12" s="158" t="s">
        <v>963</v>
      </c>
      <c r="V12" s="159"/>
      <c r="W12" s="160"/>
      <c r="X12" s="158" t="s">
        <v>965</v>
      </c>
      <c r="Y12" s="159"/>
      <c r="Z12" s="160"/>
      <c r="AA12" s="158" t="s">
        <v>966</v>
      </c>
      <c r="AB12" s="159"/>
      <c r="AC12" s="160"/>
      <c r="AD12" s="158" t="s">
        <v>969</v>
      </c>
      <c r="AE12" s="159"/>
      <c r="AF12" s="160"/>
      <c r="AG12" s="158" t="s">
        <v>970</v>
      </c>
      <c r="AH12" s="159"/>
      <c r="AI12" s="160"/>
      <c r="AJ12" s="158" t="s">
        <v>973</v>
      </c>
      <c r="AK12" s="159"/>
      <c r="AL12" s="160"/>
      <c r="AM12" s="158" t="s">
        <v>977</v>
      </c>
      <c r="AN12" s="159"/>
      <c r="AO12" s="160"/>
      <c r="AP12" s="158" t="s">
        <v>981</v>
      </c>
      <c r="AQ12" s="159"/>
      <c r="AR12" s="160"/>
      <c r="AS12" s="158" t="s">
        <v>982</v>
      </c>
      <c r="AT12" s="159"/>
      <c r="AU12" s="160"/>
      <c r="AV12" s="158" t="s">
        <v>983</v>
      </c>
      <c r="AW12" s="159"/>
      <c r="AX12" s="160"/>
      <c r="AY12" s="158" t="s">
        <v>985</v>
      </c>
      <c r="AZ12" s="159"/>
      <c r="BA12" s="160"/>
      <c r="BB12" s="158" t="s">
        <v>987</v>
      </c>
      <c r="BC12" s="159"/>
      <c r="BD12" s="160"/>
      <c r="BE12" s="158" t="s">
        <v>991</v>
      </c>
      <c r="BF12" s="159"/>
      <c r="BG12" s="160"/>
      <c r="BH12" s="164" t="s">
        <v>305</v>
      </c>
      <c r="BI12" s="165"/>
      <c r="BJ12" s="166"/>
      <c r="BK12" s="158" t="s">
        <v>996</v>
      </c>
      <c r="BL12" s="159"/>
      <c r="BM12" s="160"/>
      <c r="BN12" s="158" t="s">
        <v>997</v>
      </c>
      <c r="BO12" s="159"/>
      <c r="BP12" s="160"/>
      <c r="BQ12" s="158" t="s">
        <v>1001</v>
      </c>
      <c r="BR12" s="159"/>
      <c r="BS12" s="160"/>
      <c r="BT12" s="158" t="s">
        <v>1002</v>
      </c>
      <c r="BU12" s="159"/>
      <c r="BV12" s="160"/>
      <c r="BW12" s="158" t="s">
        <v>1003</v>
      </c>
      <c r="BX12" s="159"/>
      <c r="BY12" s="160"/>
      <c r="BZ12" s="158" t="s">
        <v>309</v>
      </c>
      <c r="CA12" s="159"/>
      <c r="CB12" s="160"/>
      <c r="CC12" s="158" t="s">
        <v>1004</v>
      </c>
      <c r="CD12" s="159"/>
      <c r="CE12" s="160"/>
      <c r="CF12" s="158" t="s">
        <v>1005</v>
      </c>
      <c r="CG12" s="159"/>
      <c r="CH12" s="160"/>
      <c r="CI12" s="158" t="s">
        <v>1007</v>
      </c>
      <c r="CJ12" s="159"/>
      <c r="CK12" s="160"/>
      <c r="CL12" s="158" t="s">
        <v>1008</v>
      </c>
      <c r="CM12" s="159"/>
      <c r="CN12" s="160"/>
      <c r="CO12" s="158" t="s">
        <v>1011</v>
      </c>
      <c r="CP12" s="159"/>
      <c r="CQ12" s="160"/>
      <c r="CR12" s="158" t="s">
        <v>1012</v>
      </c>
      <c r="CS12" s="159"/>
      <c r="CT12" s="160"/>
      <c r="CU12" s="158" t="s">
        <v>1015</v>
      </c>
      <c r="CV12" s="159"/>
      <c r="CW12" s="160"/>
      <c r="CX12" s="158" t="s">
        <v>1016</v>
      </c>
      <c r="CY12" s="159"/>
      <c r="CZ12" s="160"/>
      <c r="DA12" s="158" t="s">
        <v>496</v>
      </c>
      <c r="DB12" s="159"/>
      <c r="DC12" s="160"/>
      <c r="DD12" s="158" t="s">
        <v>1018</v>
      </c>
      <c r="DE12" s="159"/>
      <c r="DF12" s="160"/>
      <c r="DG12" s="158" t="s">
        <v>1019</v>
      </c>
      <c r="DH12" s="159"/>
      <c r="DI12" s="160"/>
      <c r="DJ12" s="158" t="s">
        <v>1023</v>
      </c>
      <c r="DK12" s="159"/>
      <c r="DL12" s="160"/>
      <c r="DM12" s="158" t="s">
        <v>1025</v>
      </c>
      <c r="DN12" s="159"/>
      <c r="DO12" s="160"/>
      <c r="DP12" s="158" t="s">
        <v>1026</v>
      </c>
      <c r="DQ12" s="159"/>
      <c r="DR12" s="160"/>
      <c r="DS12" s="158" t="s">
        <v>1028</v>
      </c>
      <c r="DT12" s="159"/>
      <c r="DU12" s="160"/>
      <c r="DV12" s="158" t="s">
        <v>1029</v>
      </c>
      <c r="DW12" s="159"/>
      <c r="DX12" s="160"/>
      <c r="DY12" s="158" t="s">
        <v>1030</v>
      </c>
      <c r="DZ12" s="159"/>
      <c r="EA12" s="160"/>
      <c r="EB12" s="158" t="s">
        <v>1032</v>
      </c>
      <c r="EC12" s="159"/>
      <c r="ED12" s="160"/>
      <c r="EE12" s="158" t="s">
        <v>1035</v>
      </c>
      <c r="EF12" s="159"/>
      <c r="EG12" s="160"/>
      <c r="EH12" s="158" t="s">
        <v>1039</v>
      </c>
      <c r="EI12" s="159"/>
      <c r="EJ12" s="160"/>
      <c r="EK12" s="158" t="s">
        <v>1041</v>
      </c>
      <c r="EL12" s="159"/>
      <c r="EM12" s="160"/>
      <c r="EN12" s="158" t="s">
        <v>515</v>
      </c>
      <c r="EO12" s="159"/>
      <c r="EP12" s="160"/>
      <c r="EQ12" s="158" t="s">
        <v>1046</v>
      </c>
      <c r="ER12" s="159"/>
      <c r="ES12" s="160"/>
      <c r="ET12" s="158" t="s">
        <v>1047</v>
      </c>
      <c r="EU12" s="159"/>
      <c r="EV12" s="160"/>
      <c r="EW12" s="158" t="s">
        <v>1049</v>
      </c>
      <c r="EX12" s="159"/>
      <c r="EY12" s="160"/>
      <c r="EZ12" s="158" t="s">
        <v>1050</v>
      </c>
      <c r="FA12" s="159"/>
      <c r="FB12" s="160"/>
      <c r="FC12" s="158" t="s">
        <v>1052</v>
      </c>
      <c r="FD12" s="159"/>
      <c r="FE12" s="160"/>
      <c r="FF12" s="158" t="s">
        <v>1053</v>
      </c>
      <c r="FG12" s="159"/>
      <c r="FH12" s="160"/>
      <c r="FI12" s="158" t="s">
        <v>1056</v>
      </c>
      <c r="FJ12" s="159"/>
      <c r="FK12" s="160"/>
    </row>
    <row r="13" spans="1:167" ht="144.75" customHeight="1" thickBot="1" x14ac:dyDescent="0.3">
      <c r="A13" s="95"/>
      <c r="B13" s="95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6.5" thickBot="1" x14ac:dyDescent="0.3">
      <c r="A14" s="2"/>
      <c r="B14" s="8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3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6.5" thickBot="1" x14ac:dyDescent="0.3">
      <c r="A15" s="2"/>
      <c r="B15" s="82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1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6.5" thickBot="1" x14ac:dyDescent="0.3">
      <c r="A16" s="2"/>
      <c r="B16" s="82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1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6.5" thickBot="1" x14ac:dyDescent="0.3">
      <c r="A17" s="2"/>
      <c r="B17" s="82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1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6.5" thickBot="1" x14ac:dyDescent="0.3">
      <c r="A18" s="2"/>
      <c r="B18" s="82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>
        <v>1</v>
      </c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1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6.5" thickBot="1" x14ac:dyDescent="0.3">
      <c r="A19" s="2"/>
      <c r="B19" s="82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1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6.5" thickBot="1" x14ac:dyDescent="0.3">
      <c r="A20" s="2"/>
      <c r="B20" s="82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1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.75" thickBot="1" x14ac:dyDescent="0.3">
      <c r="A21" s="3"/>
      <c r="B21" s="82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88" t="s">
        <v>171</v>
      </c>
      <c r="B22" s="89"/>
      <c r="C22" s="3">
        <f t="shared" ref="C22:U22" si="0">SUM(C14:C21)</f>
        <v>0</v>
      </c>
      <c r="D22" s="3">
        <f t="shared" si="0"/>
        <v>0</v>
      </c>
      <c r="E22" s="3">
        <f t="shared" si="0"/>
        <v>0</v>
      </c>
      <c r="F22" s="3">
        <f t="shared" si="0"/>
        <v>0</v>
      </c>
      <c r="G22" s="3">
        <f t="shared" si="0"/>
        <v>0</v>
      </c>
      <c r="H22" s="3">
        <f t="shared" si="0"/>
        <v>0</v>
      </c>
      <c r="I22" s="3">
        <f t="shared" si="0"/>
        <v>0</v>
      </c>
      <c r="J22" s="3">
        <f t="shared" si="0"/>
        <v>0</v>
      </c>
      <c r="K22" s="3">
        <f t="shared" si="0"/>
        <v>0</v>
      </c>
      <c r="L22" s="3">
        <f t="shared" si="0"/>
        <v>0</v>
      </c>
      <c r="M22" s="3">
        <f t="shared" si="0"/>
        <v>0</v>
      </c>
      <c r="N22" s="3">
        <f t="shared" si="0"/>
        <v>0</v>
      </c>
      <c r="O22" s="3">
        <f t="shared" si="0"/>
        <v>0</v>
      </c>
      <c r="P22" s="3">
        <f t="shared" si="0"/>
        <v>0</v>
      </c>
      <c r="Q22" s="3">
        <f t="shared" si="0"/>
        <v>0</v>
      </c>
      <c r="R22" s="3">
        <f t="shared" si="0"/>
        <v>0</v>
      </c>
      <c r="S22" s="3">
        <f t="shared" si="0"/>
        <v>0</v>
      </c>
      <c r="T22" s="3">
        <f t="shared" si="0"/>
        <v>0</v>
      </c>
      <c r="U22" s="3">
        <f t="shared" si="0"/>
        <v>1</v>
      </c>
      <c r="V22" s="3">
        <v>0</v>
      </c>
      <c r="W22" s="3">
        <v>0</v>
      </c>
      <c r="X22" s="3">
        <f t="shared" ref="X22:BK22" si="1">SUM(X14:X21)</f>
        <v>0</v>
      </c>
      <c r="Y22" s="3">
        <f t="shared" si="1"/>
        <v>0</v>
      </c>
      <c r="Z22" s="3">
        <f t="shared" si="1"/>
        <v>0</v>
      </c>
      <c r="AA22" s="3">
        <f t="shared" si="1"/>
        <v>0</v>
      </c>
      <c r="AB22" s="3">
        <f t="shared" si="1"/>
        <v>0</v>
      </c>
      <c r="AC22" s="3">
        <f t="shared" si="1"/>
        <v>0</v>
      </c>
      <c r="AD22" s="3">
        <f t="shared" si="1"/>
        <v>0</v>
      </c>
      <c r="AE22" s="3">
        <f t="shared" si="1"/>
        <v>0</v>
      </c>
      <c r="AF22" s="3">
        <f t="shared" si="1"/>
        <v>0</v>
      </c>
      <c r="AG22" s="3">
        <f t="shared" si="1"/>
        <v>0</v>
      </c>
      <c r="AH22" s="3">
        <f t="shared" si="1"/>
        <v>0</v>
      </c>
      <c r="AI22" s="3">
        <f t="shared" si="1"/>
        <v>0</v>
      </c>
      <c r="AJ22" s="3">
        <f t="shared" si="1"/>
        <v>0</v>
      </c>
      <c r="AK22" s="3">
        <f t="shared" si="1"/>
        <v>0</v>
      </c>
      <c r="AL22" s="3">
        <f t="shared" si="1"/>
        <v>0</v>
      </c>
      <c r="AM22" s="3">
        <f t="shared" si="1"/>
        <v>0</v>
      </c>
      <c r="AN22" s="3">
        <f t="shared" si="1"/>
        <v>0</v>
      </c>
      <c r="AO22" s="3">
        <f t="shared" si="1"/>
        <v>0</v>
      </c>
      <c r="AP22" s="3">
        <f t="shared" si="1"/>
        <v>0</v>
      </c>
      <c r="AQ22" s="3">
        <f t="shared" si="1"/>
        <v>0</v>
      </c>
      <c r="AR22" s="3">
        <f t="shared" si="1"/>
        <v>0</v>
      </c>
      <c r="AS22" s="3">
        <f t="shared" si="1"/>
        <v>0</v>
      </c>
      <c r="AT22" s="3">
        <f t="shared" si="1"/>
        <v>0</v>
      </c>
      <c r="AU22" s="3">
        <f t="shared" si="1"/>
        <v>0</v>
      </c>
      <c r="AV22" s="3">
        <f t="shared" si="1"/>
        <v>0</v>
      </c>
      <c r="AW22" s="3">
        <f t="shared" si="1"/>
        <v>0</v>
      </c>
      <c r="AX22" s="3">
        <f t="shared" si="1"/>
        <v>0</v>
      </c>
      <c r="AY22" s="3">
        <f t="shared" si="1"/>
        <v>0</v>
      </c>
      <c r="AZ22" s="3">
        <f t="shared" si="1"/>
        <v>0</v>
      </c>
      <c r="BA22" s="3">
        <f t="shared" si="1"/>
        <v>0</v>
      </c>
      <c r="BB22" s="3">
        <f t="shared" si="1"/>
        <v>0</v>
      </c>
      <c r="BC22" s="3">
        <f t="shared" si="1"/>
        <v>0</v>
      </c>
      <c r="BD22" s="3">
        <f t="shared" si="1"/>
        <v>0</v>
      </c>
      <c r="BE22" s="3">
        <f t="shared" si="1"/>
        <v>0</v>
      </c>
      <c r="BF22" s="3">
        <f t="shared" si="1"/>
        <v>0</v>
      </c>
      <c r="BG22" s="3">
        <f t="shared" si="1"/>
        <v>0</v>
      </c>
      <c r="BH22" s="3">
        <f t="shared" si="1"/>
        <v>0</v>
      </c>
      <c r="BI22" s="3">
        <f t="shared" si="1"/>
        <v>0</v>
      </c>
      <c r="BJ22" s="3">
        <f t="shared" si="1"/>
        <v>0</v>
      </c>
      <c r="BK22" s="3">
        <f t="shared" si="1"/>
        <v>0</v>
      </c>
      <c r="BL22" s="3">
        <v>0</v>
      </c>
      <c r="BM22" s="3">
        <f t="shared" ref="BM22:CR22" si="2">SUM(BM14:BM21)</f>
        <v>0</v>
      </c>
      <c r="BN22" s="3">
        <f t="shared" si="2"/>
        <v>0</v>
      </c>
      <c r="BO22" s="3">
        <f t="shared" si="2"/>
        <v>0</v>
      </c>
      <c r="BP22" s="3">
        <f t="shared" si="2"/>
        <v>0</v>
      </c>
      <c r="BQ22" s="3">
        <f t="shared" si="2"/>
        <v>0</v>
      </c>
      <c r="BR22" s="3">
        <f t="shared" si="2"/>
        <v>0</v>
      </c>
      <c r="BS22" s="3">
        <f t="shared" si="2"/>
        <v>0</v>
      </c>
      <c r="BT22" s="3">
        <f t="shared" si="2"/>
        <v>0</v>
      </c>
      <c r="BU22" s="3">
        <f t="shared" si="2"/>
        <v>0</v>
      </c>
      <c r="BV22" s="3">
        <f t="shared" si="2"/>
        <v>0</v>
      </c>
      <c r="BW22" s="3">
        <f t="shared" si="2"/>
        <v>0</v>
      </c>
      <c r="BX22" s="3">
        <f t="shared" si="2"/>
        <v>0</v>
      </c>
      <c r="BY22" s="3">
        <f t="shared" si="2"/>
        <v>0</v>
      </c>
      <c r="BZ22" s="3">
        <f t="shared" si="2"/>
        <v>0</v>
      </c>
      <c r="CA22" s="3">
        <f t="shared" si="2"/>
        <v>0</v>
      </c>
      <c r="CB22" s="3">
        <f t="shared" si="2"/>
        <v>0</v>
      </c>
      <c r="CC22" s="3">
        <f t="shared" si="2"/>
        <v>0</v>
      </c>
      <c r="CD22" s="3">
        <f t="shared" si="2"/>
        <v>0</v>
      </c>
      <c r="CE22" s="3">
        <f t="shared" si="2"/>
        <v>0</v>
      </c>
      <c r="CF22" s="3">
        <f t="shared" si="2"/>
        <v>0</v>
      </c>
      <c r="CG22" s="3">
        <f t="shared" si="2"/>
        <v>0</v>
      </c>
      <c r="CH22" s="3">
        <f t="shared" si="2"/>
        <v>0</v>
      </c>
      <c r="CI22" s="3">
        <f t="shared" si="2"/>
        <v>0</v>
      </c>
      <c r="CJ22" s="3">
        <f t="shared" si="2"/>
        <v>0</v>
      </c>
      <c r="CK22" s="3">
        <f t="shared" si="2"/>
        <v>0</v>
      </c>
      <c r="CL22" s="3">
        <f t="shared" si="2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  <c r="CQ22" s="3">
        <f t="shared" si="2"/>
        <v>0</v>
      </c>
      <c r="CR22" s="3">
        <f t="shared" si="2"/>
        <v>0</v>
      </c>
      <c r="CS22" s="3">
        <f t="shared" ref="CS22:DX22" si="3">SUM(CS14:CS21)</f>
        <v>0</v>
      </c>
      <c r="CT22" s="3">
        <f t="shared" si="3"/>
        <v>0</v>
      </c>
      <c r="CU22" s="3">
        <f t="shared" si="3"/>
        <v>0</v>
      </c>
      <c r="CV22" s="3">
        <f t="shared" si="3"/>
        <v>0</v>
      </c>
      <c r="CW22" s="3">
        <f t="shared" si="3"/>
        <v>0</v>
      </c>
      <c r="CX22" s="3">
        <f t="shared" si="3"/>
        <v>0</v>
      </c>
      <c r="CY22" s="3">
        <f t="shared" si="3"/>
        <v>0</v>
      </c>
      <c r="CZ22" s="3">
        <f t="shared" si="3"/>
        <v>0</v>
      </c>
      <c r="DA22" s="3">
        <f t="shared" si="3"/>
        <v>0</v>
      </c>
      <c r="DB22" s="3">
        <f t="shared" si="3"/>
        <v>0</v>
      </c>
      <c r="DC22" s="3">
        <f t="shared" si="3"/>
        <v>0</v>
      </c>
      <c r="DD22" s="3">
        <f t="shared" si="3"/>
        <v>0</v>
      </c>
      <c r="DE22" s="3">
        <f t="shared" si="3"/>
        <v>0</v>
      </c>
      <c r="DF22" s="3">
        <f t="shared" si="3"/>
        <v>0</v>
      </c>
      <c r="DG22" s="3">
        <f t="shared" si="3"/>
        <v>0</v>
      </c>
      <c r="DH22" s="3">
        <f t="shared" si="3"/>
        <v>0</v>
      </c>
      <c r="DI22" s="3">
        <f t="shared" si="3"/>
        <v>0</v>
      </c>
      <c r="DJ22" s="3">
        <f t="shared" si="3"/>
        <v>0</v>
      </c>
      <c r="DK22" s="3">
        <f t="shared" si="3"/>
        <v>0</v>
      </c>
      <c r="DL22" s="3">
        <f t="shared" si="3"/>
        <v>0</v>
      </c>
      <c r="DM22" s="3">
        <f t="shared" si="3"/>
        <v>0</v>
      </c>
      <c r="DN22" s="3">
        <f t="shared" si="3"/>
        <v>0</v>
      </c>
      <c r="DO22" s="3">
        <f t="shared" si="3"/>
        <v>0</v>
      </c>
      <c r="DP22" s="3">
        <f t="shared" si="3"/>
        <v>0</v>
      </c>
      <c r="DQ22" s="3">
        <f t="shared" si="3"/>
        <v>0</v>
      </c>
      <c r="DR22" s="3">
        <f t="shared" si="3"/>
        <v>0</v>
      </c>
      <c r="DS22" s="3">
        <f t="shared" si="3"/>
        <v>0</v>
      </c>
      <c r="DT22" s="3">
        <f t="shared" si="3"/>
        <v>0</v>
      </c>
      <c r="DU22" s="3">
        <f t="shared" si="3"/>
        <v>0</v>
      </c>
      <c r="DV22" s="3">
        <f t="shared" si="3"/>
        <v>0</v>
      </c>
      <c r="DW22" s="3">
        <f t="shared" si="3"/>
        <v>0</v>
      </c>
      <c r="DX22" s="3">
        <f t="shared" si="3"/>
        <v>0</v>
      </c>
      <c r="DY22" s="3">
        <v>3</v>
      </c>
      <c r="DZ22" s="3">
        <f t="shared" ref="DZ22:FD22" si="4">SUM(DZ14:DZ21)</f>
        <v>0</v>
      </c>
      <c r="EA22" s="3">
        <f t="shared" si="4"/>
        <v>0</v>
      </c>
      <c r="EB22" s="3">
        <f t="shared" si="4"/>
        <v>0</v>
      </c>
      <c r="EC22" s="3">
        <f t="shared" si="4"/>
        <v>0</v>
      </c>
      <c r="ED22" s="3">
        <f t="shared" si="4"/>
        <v>0</v>
      </c>
      <c r="EE22" s="3">
        <f t="shared" si="4"/>
        <v>0</v>
      </c>
      <c r="EF22" s="3">
        <f t="shared" si="4"/>
        <v>0</v>
      </c>
      <c r="EG22" s="3">
        <f t="shared" si="4"/>
        <v>0</v>
      </c>
      <c r="EH22" s="3">
        <f t="shared" si="4"/>
        <v>0</v>
      </c>
      <c r="EI22" s="3">
        <f t="shared" si="4"/>
        <v>0</v>
      </c>
      <c r="EJ22" s="3">
        <f t="shared" si="4"/>
        <v>0</v>
      </c>
      <c r="EK22" s="3">
        <f t="shared" si="4"/>
        <v>0</v>
      </c>
      <c r="EL22" s="3">
        <f t="shared" si="4"/>
        <v>0</v>
      </c>
      <c r="EM22" s="3">
        <f t="shared" si="4"/>
        <v>0</v>
      </c>
      <c r="EN22" s="3">
        <f t="shared" si="4"/>
        <v>0</v>
      </c>
      <c r="EO22" s="3">
        <f t="shared" si="4"/>
        <v>0</v>
      </c>
      <c r="EP22" s="3">
        <f t="shared" si="4"/>
        <v>0</v>
      </c>
      <c r="EQ22" s="3">
        <f t="shared" si="4"/>
        <v>0</v>
      </c>
      <c r="ER22" s="3">
        <f t="shared" si="4"/>
        <v>0</v>
      </c>
      <c r="ES22" s="3">
        <f t="shared" si="4"/>
        <v>0</v>
      </c>
      <c r="ET22" s="3">
        <f t="shared" si="4"/>
        <v>0</v>
      </c>
      <c r="EU22" s="3">
        <f t="shared" si="4"/>
        <v>0</v>
      </c>
      <c r="EV22" s="3">
        <f t="shared" si="4"/>
        <v>0</v>
      </c>
      <c r="EW22" s="3">
        <f t="shared" si="4"/>
        <v>0</v>
      </c>
      <c r="EX22" s="3">
        <f t="shared" si="4"/>
        <v>0</v>
      </c>
      <c r="EY22" s="3">
        <f t="shared" si="4"/>
        <v>0</v>
      </c>
      <c r="EZ22" s="3">
        <f t="shared" si="4"/>
        <v>0</v>
      </c>
      <c r="FA22" s="3">
        <f t="shared" si="4"/>
        <v>0</v>
      </c>
      <c r="FB22" s="3">
        <f t="shared" si="4"/>
        <v>0</v>
      </c>
      <c r="FC22" s="3">
        <f t="shared" si="4"/>
        <v>0</v>
      </c>
      <c r="FD22" s="3">
        <f t="shared" si="4"/>
        <v>0</v>
      </c>
      <c r="FE22" s="3">
        <f t="shared" ref="FE22:FK22" si="5">SUM(FE14:FE21)</f>
        <v>0</v>
      </c>
      <c r="FF22" s="3">
        <f t="shared" si="5"/>
        <v>0</v>
      </c>
      <c r="FG22" s="3">
        <f t="shared" si="5"/>
        <v>0</v>
      </c>
      <c r="FH22" s="3">
        <f t="shared" si="5"/>
        <v>0</v>
      </c>
      <c r="FI22" s="3">
        <f t="shared" si="5"/>
        <v>0</v>
      </c>
      <c r="FJ22" s="3">
        <f t="shared" si="5"/>
        <v>0</v>
      </c>
      <c r="FK22" s="3">
        <f t="shared" si="5"/>
        <v>0</v>
      </c>
    </row>
    <row r="23" spans="1:167" ht="39" customHeight="1" x14ac:dyDescent="0.25">
      <c r="A23" s="90" t="s">
        <v>783</v>
      </c>
      <c r="B23" s="91"/>
      <c r="C23" s="10">
        <f t="shared" ref="C23:AC23" si="6">C22/3%</f>
        <v>0</v>
      </c>
      <c r="D23" s="10">
        <f t="shared" si="6"/>
        <v>0</v>
      </c>
      <c r="E23" s="10">
        <f t="shared" si="6"/>
        <v>0</v>
      </c>
      <c r="F23" s="10">
        <f t="shared" si="6"/>
        <v>0</v>
      </c>
      <c r="G23" s="10">
        <f t="shared" si="6"/>
        <v>0</v>
      </c>
      <c r="H23" s="10">
        <f t="shared" si="6"/>
        <v>0</v>
      </c>
      <c r="I23" s="10">
        <f t="shared" si="6"/>
        <v>0</v>
      </c>
      <c r="J23" s="10">
        <f t="shared" si="6"/>
        <v>0</v>
      </c>
      <c r="K23" s="10">
        <f t="shared" si="6"/>
        <v>0</v>
      </c>
      <c r="L23" s="10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0">
        <f t="shared" si="6"/>
        <v>0</v>
      </c>
      <c r="Q23" s="10">
        <f t="shared" si="6"/>
        <v>0</v>
      </c>
      <c r="R23" s="10">
        <f t="shared" si="6"/>
        <v>0</v>
      </c>
      <c r="S23" s="10">
        <f t="shared" si="6"/>
        <v>0</v>
      </c>
      <c r="T23" s="10">
        <f t="shared" si="6"/>
        <v>0</v>
      </c>
      <c r="U23" s="10">
        <f t="shared" si="6"/>
        <v>33.333333333333336</v>
      </c>
      <c r="V23" s="10">
        <f t="shared" si="6"/>
        <v>0</v>
      </c>
      <c r="W23" s="10">
        <f t="shared" si="6"/>
        <v>0</v>
      </c>
      <c r="X23" s="10">
        <f t="shared" si="6"/>
        <v>0</v>
      </c>
      <c r="Y23" s="10">
        <f t="shared" si="6"/>
        <v>0</v>
      </c>
      <c r="Z23" s="10">
        <f t="shared" si="6"/>
        <v>0</v>
      </c>
      <c r="AA23" s="10">
        <f t="shared" si="6"/>
        <v>0</v>
      </c>
      <c r="AB23" s="10">
        <f t="shared" si="6"/>
        <v>0</v>
      </c>
      <c r="AC23" s="10">
        <f t="shared" si="6"/>
        <v>0</v>
      </c>
      <c r="AD23" s="10">
        <v>100</v>
      </c>
      <c r="AE23" s="10">
        <f t="shared" ref="AE23:BJ23" si="7">AE22/3%</f>
        <v>0</v>
      </c>
      <c r="AF23" s="10">
        <f t="shared" si="7"/>
        <v>0</v>
      </c>
      <c r="AG23" s="10">
        <f t="shared" si="7"/>
        <v>0</v>
      </c>
      <c r="AH23" s="10">
        <f t="shared" si="7"/>
        <v>0</v>
      </c>
      <c r="AI23" s="10">
        <f t="shared" si="7"/>
        <v>0</v>
      </c>
      <c r="AJ23" s="10">
        <f t="shared" si="7"/>
        <v>0</v>
      </c>
      <c r="AK23" s="10">
        <f t="shared" si="7"/>
        <v>0</v>
      </c>
      <c r="AL23" s="10">
        <f>AL22/3%</f>
        <v>0</v>
      </c>
      <c r="AM23" s="10">
        <f t="shared" si="7"/>
        <v>0</v>
      </c>
      <c r="AN23" s="10">
        <f t="shared" si="7"/>
        <v>0</v>
      </c>
      <c r="AO23" s="10">
        <f t="shared" si="7"/>
        <v>0</v>
      </c>
      <c r="AP23" s="10">
        <f t="shared" si="7"/>
        <v>0</v>
      </c>
      <c r="AQ23" s="10">
        <f t="shared" si="7"/>
        <v>0</v>
      </c>
      <c r="AR23" s="10">
        <f t="shared" si="7"/>
        <v>0</v>
      </c>
      <c r="AS23" s="10">
        <f t="shared" si="7"/>
        <v>0</v>
      </c>
      <c r="AT23" s="10">
        <f t="shared" si="7"/>
        <v>0</v>
      </c>
      <c r="AU23" s="10">
        <f t="shared" si="7"/>
        <v>0</v>
      </c>
      <c r="AV23" s="10">
        <f t="shared" si="7"/>
        <v>0</v>
      </c>
      <c r="AW23" s="10">
        <f t="shared" si="7"/>
        <v>0</v>
      </c>
      <c r="AX23" s="10">
        <f>AX22/3%</f>
        <v>0</v>
      </c>
      <c r="AY23" s="10">
        <f t="shared" si="7"/>
        <v>0</v>
      </c>
      <c r="AZ23" s="10">
        <f t="shared" si="7"/>
        <v>0</v>
      </c>
      <c r="BA23" s="10">
        <f t="shared" si="7"/>
        <v>0</v>
      </c>
      <c r="BB23" s="10">
        <f t="shared" si="7"/>
        <v>0</v>
      </c>
      <c r="BC23" s="10">
        <f t="shared" si="7"/>
        <v>0</v>
      </c>
      <c r="BD23" s="10">
        <f t="shared" si="7"/>
        <v>0</v>
      </c>
      <c r="BE23" s="10">
        <f t="shared" si="7"/>
        <v>0</v>
      </c>
      <c r="BF23" s="10">
        <f t="shared" si="7"/>
        <v>0</v>
      </c>
      <c r="BG23" s="10">
        <f t="shared" si="7"/>
        <v>0</v>
      </c>
      <c r="BH23" s="10">
        <f t="shared" si="7"/>
        <v>0</v>
      </c>
      <c r="BI23" s="10">
        <f t="shared" si="7"/>
        <v>0</v>
      </c>
      <c r="BJ23" s="10">
        <f t="shared" si="7"/>
        <v>0</v>
      </c>
      <c r="BK23" s="10">
        <f t="shared" ref="BK23:CP23" si="8">BK22/3%</f>
        <v>0</v>
      </c>
      <c r="BL23" s="10">
        <f t="shared" si="8"/>
        <v>0</v>
      </c>
      <c r="BM23" s="10">
        <f t="shared" si="8"/>
        <v>0</v>
      </c>
      <c r="BN23" s="10">
        <f t="shared" si="8"/>
        <v>0</v>
      </c>
      <c r="BO23" s="10">
        <f t="shared" si="8"/>
        <v>0</v>
      </c>
      <c r="BP23" s="10">
        <f t="shared" si="8"/>
        <v>0</v>
      </c>
      <c r="BQ23" s="10">
        <f t="shared" si="8"/>
        <v>0</v>
      </c>
      <c r="BR23" s="10">
        <f t="shared" si="8"/>
        <v>0</v>
      </c>
      <c r="BS23" s="10">
        <f t="shared" si="8"/>
        <v>0</v>
      </c>
      <c r="BT23" s="10">
        <f t="shared" si="8"/>
        <v>0</v>
      </c>
      <c r="BU23" s="10">
        <f t="shared" si="8"/>
        <v>0</v>
      </c>
      <c r="BV23" s="10">
        <f t="shared" si="8"/>
        <v>0</v>
      </c>
      <c r="BW23" s="10">
        <f t="shared" si="8"/>
        <v>0</v>
      </c>
      <c r="BX23" s="10">
        <f t="shared" si="8"/>
        <v>0</v>
      </c>
      <c r="BY23" s="10">
        <f t="shared" si="8"/>
        <v>0</v>
      </c>
      <c r="BZ23" s="10">
        <f t="shared" si="8"/>
        <v>0</v>
      </c>
      <c r="CA23" s="10">
        <f t="shared" si="8"/>
        <v>0</v>
      </c>
      <c r="CB23" s="10">
        <f t="shared" si="8"/>
        <v>0</v>
      </c>
      <c r="CC23" s="10">
        <f t="shared" si="8"/>
        <v>0</v>
      </c>
      <c r="CD23" s="10">
        <f t="shared" si="8"/>
        <v>0</v>
      </c>
      <c r="CE23" s="10">
        <f t="shared" si="8"/>
        <v>0</v>
      </c>
      <c r="CF23" s="10">
        <f t="shared" si="8"/>
        <v>0</v>
      </c>
      <c r="CG23" s="10">
        <f t="shared" si="8"/>
        <v>0</v>
      </c>
      <c r="CH23" s="10">
        <f t="shared" si="8"/>
        <v>0</v>
      </c>
      <c r="CI23" s="10">
        <f t="shared" si="8"/>
        <v>0</v>
      </c>
      <c r="CJ23" s="10">
        <f t="shared" si="8"/>
        <v>0</v>
      </c>
      <c r="CK23" s="10">
        <f t="shared" si="8"/>
        <v>0</v>
      </c>
      <c r="CL23" s="10">
        <f t="shared" si="8"/>
        <v>0</v>
      </c>
      <c r="CM23" s="10">
        <f t="shared" si="8"/>
        <v>0</v>
      </c>
      <c r="CN23" s="10">
        <f t="shared" si="8"/>
        <v>0</v>
      </c>
      <c r="CO23" s="10">
        <f t="shared" si="8"/>
        <v>0</v>
      </c>
      <c r="CP23" s="10">
        <f t="shared" si="8"/>
        <v>0</v>
      </c>
      <c r="CQ23" s="10">
        <f t="shared" ref="CQ23:DO23" si="9">CQ22/3%</f>
        <v>0</v>
      </c>
      <c r="CR23" s="10">
        <f t="shared" si="9"/>
        <v>0</v>
      </c>
      <c r="CS23" s="10">
        <f t="shared" si="9"/>
        <v>0</v>
      </c>
      <c r="CT23" s="10">
        <f t="shared" si="9"/>
        <v>0</v>
      </c>
      <c r="CU23" s="10">
        <f t="shared" si="9"/>
        <v>0</v>
      </c>
      <c r="CV23" s="10">
        <f t="shared" si="9"/>
        <v>0</v>
      </c>
      <c r="CW23" s="10">
        <f t="shared" si="9"/>
        <v>0</v>
      </c>
      <c r="CX23" s="10">
        <f t="shared" si="9"/>
        <v>0</v>
      </c>
      <c r="CY23" s="10">
        <f t="shared" si="9"/>
        <v>0</v>
      </c>
      <c r="CZ23" s="10">
        <f t="shared" si="9"/>
        <v>0</v>
      </c>
      <c r="DA23" s="10">
        <f t="shared" si="9"/>
        <v>0</v>
      </c>
      <c r="DB23" s="10">
        <f t="shared" si="9"/>
        <v>0</v>
      </c>
      <c r="DC23" s="10">
        <f t="shared" si="9"/>
        <v>0</v>
      </c>
      <c r="DD23" s="10">
        <f t="shared" si="9"/>
        <v>0</v>
      </c>
      <c r="DE23" s="10">
        <f t="shared" si="9"/>
        <v>0</v>
      </c>
      <c r="DF23" s="10">
        <f t="shared" si="9"/>
        <v>0</v>
      </c>
      <c r="DG23" s="10">
        <f t="shared" si="9"/>
        <v>0</v>
      </c>
      <c r="DH23" s="10">
        <f t="shared" si="9"/>
        <v>0</v>
      </c>
      <c r="DI23" s="10">
        <f t="shared" si="9"/>
        <v>0</v>
      </c>
      <c r="DJ23" s="10">
        <f t="shared" si="9"/>
        <v>0</v>
      </c>
      <c r="DK23" s="10">
        <f t="shared" si="9"/>
        <v>0</v>
      </c>
      <c r="DL23" s="10">
        <f t="shared" si="9"/>
        <v>0</v>
      </c>
      <c r="DM23" s="10">
        <f t="shared" si="9"/>
        <v>0</v>
      </c>
      <c r="DN23" s="10">
        <f t="shared" si="9"/>
        <v>0</v>
      </c>
      <c r="DO23" s="10">
        <f t="shared" si="9"/>
        <v>0</v>
      </c>
      <c r="DP23" s="10">
        <f t="shared" ref="DP23:FK23" si="10">DP22/3%</f>
        <v>0</v>
      </c>
      <c r="DQ23" s="10">
        <f t="shared" si="10"/>
        <v>0</v>
      </c>
      <c r="DR23" s="10">
        <f t="shared" si="10"/>
        <v>0</v>
      </c>
      <c r="DS23" s="10">
        <f t="shared" si="10"/>
        <v>0</v>
      </c>
      <c r="DT23" s="10">
        <f t="shared" si="10"/>
        <v>0</v>
      </c>
      <c r="DU23" s="10">
        <f t="shared" si="10"/>
        <v>0</v>
      </c>
      <c r="DV23" s="10">
        <f t="shared" si="10"/>
        <v>0</v>
      </c>
      <c r="DW23" s="10">
        <f t="shared" si="10"/>
        <v>0</v>
      </c>
      <c r="DX23" s="10">
        <f t="shared" si="10"/>
        <v>0</v>
      </c>
      <c r="DY23" s="10">
        <f t="shared" si="10"/>
        <v>100</v>
      </c>
      <c r="DZ23" s="10">
        <f t="shared" si="10"/>
        <v>0</v>
      </c>
      <c r="EA23" s="10">
        <f t="shared" si="10"/>
        <v>0</v>
      </c>
      <c r="EB23" s="10">
        <f t="shared" si="10"/>
        <v>0</v>
      </c>
      <c r="EC23" s="10">
        <f t="shared" si="10"/>
        <v>0</v>
      </c>
      <c r="ED23" s="10">
        <f t="shared" si="10"/>
        <v>0</v>
      </c>
      <c r="EE23" s="10">
        <f t="shared" si="10"/>
        <v>0</v>
      </c>
      <c r="EF23" s="10">
        <f t="shared" si="10"/>
        <v>0</v>
      </c>
      <c r="EG23" s="10">
        <f t="shared" si="10"/>
        <v>0</v>
      </c>
      <c r="EH23" s="10">
        <f t="shared" si="10"/>
        <v>0</v>
      </c>
      <c r="EI23" s="10">
        <f t="shared" si="10"/>
        <v>0</v>
      </c>
      <c r="EJ23" s="10">
        <f t="shared" si="10"/>
        <v>0</v>
      </c>
      <c r="EK23" s="10">
        <f t="shared" si="10"/>
        <v>0</v>
      </c>
      <c r="EL23" s="10">
        <f t="shared" si="10"/>
        <v>0</v>
      </c>
      <c r="EM23" s="10">
        <f t="shared" si="10"/>
        <v>0</v>
      </c>
      <c r="EN23" s="10">
        <f t="shared" si="10"/>
        <v>0</v>
      </c>
      <c r="EO23" s="10">
        <f t="shared" si="10"/>
        <v>0</v>
      </c>
      <c r="EP23" s="10">
        <f t="shared" si="10"/>
        <v>0</v>
      </c>
      <c r="EQ23" s="10">
        <f t="shared" si="10"/>
        <v>0</v>
      </c>
      <c r="ER23" s="10">
        <f t="shared" si="10"/>
        <v>0</v>
      </c>
      <c r="ES23" s="10">
        <f t="shared" si="10"/>
        <v>0</v>
      </c>
      <c r="ET23" s="10">
        <f t="shared" si="10"/>
        <v>0</v>
      </c>
      <c r="EU23" s="10">
        <f t="shared" si="10"/>
        <v>0</v>
      </c>
      <c r="EV23" s="10">
        <f t="shared" si="10"/>
        <v>0</v>
      </c>
      <c r="EW23" s="10">
        <f t="shared" si="10"/>
        <v>0</v>
      </c>
      <c r="EX23" s="10">
        <f t="shared" si="10"/>
        <v>0</v>
      </c>
      <c r="EY23" s="10">
        <f t="shared" si="10"/>
        <v>0</v>
      </c>
      <c r="EZ23" s="10">
        <f t="shared" si="10"/>
        <v>0</v>
      </c>
      <c r="FA23" s="10">
        <f t="shared" si="10"/>
        <v>0</v>
      </c>
      <c r="FB23" s="10">
        <f t="shared" si="10"/>
        <v>0</v>
      </c>
      <c r="FC23" s="10">
        <f t="shared" si="10"/>
        <v>0</v>
      </c>
      <c r="FD23" s="10">
        <f t="shared" si="10"/>
        <v>0</v>
      </c>
      <c r="FE23" s="10">
        <f t="shared" si="10"/>
        <v>0</v>
      </c>
      <c r="FF23" s="10">
        <f t="shared" si="10"/>
        <v>0</v>
      </c>
      <c r="FG23" s="10">
        <f t="shared" si="10"/>
        <v>0</v>
      </c>
      <c r="FH23" s="10">
        <f t="shared" si="10"/>
        <v>0</v>
      </c>
      <c r="FI23" s="10">
        <f t="shared" si="10"/>
        <v>0</v>
      </c>
      <c r="FJ23" s="10">
        <f t="shared" si="10"/>
        <v>0</v>
      </c>
      <c r="FK23" s="10">
        <f t="shared" si="10"/>
        <v>0</v>
      </c>
    </row>
    <row r="25" spans="1:167" x14ac:dyDescent="0.25">
      <c r="B25" s="111" t="s">
        <v>1393</v>
      </c>
      <c r="C25" s="112"/>
      <c r="D25" s="112"/>
      <c r="E25" s="113"/>
      <c r="F25" s="46"/>
      <c r="G25" s="46"/>
      <c r="H25" s="46"/>
      <c r="I25" s="46"/>
    </row>
    <row r="26" spans="1:167" x14ac:dyDescent="0.25">
      <c r="B26" s="17" t="s">
        <v>755</v>
      </c>
      <c r="C26" s="17" t="s">
        <v>773</v>
      </c>
      <c r="D26" s="44"/>
      <c r="E26" s="38"/>
    </row>
    <row r="27" spans="1:167" x14ac:dyDescent="0.25">
      <c r="B27" s="4" t="s">
        <v>757</v>
      </c>
      <c r="C27" s="4" t="s">
        <v>773</v>
      </c>
      <c r="D27" s="35"/>
      <c r="E27" s="32"/>
    </row>
    <row r="28" spans="1:167" x14ac:dyDescent="0.25">
      <c r="B28" s="4" t="s">
        <v>758</v>
      </c>
      <c r="C28" s="4" t="s">
        <v>773</v>
      </c>
      <c r="D28" s="35"/>
      <c r="E28" s="32"/>
    </row>
    <row r="29" spans="1:167" x14ac:dyDescent="0.25">
      <c r="B29" s="36"/>
      <c r="C29" s="36"/>
      <c r="D29" s="40">
        <v>3</v>
      </c>
      <c r="E29" s="40">
        <f>SUM(E26:E28)</f>
        <v>0</v>
      </c>
    </row>
    <row r="30" spans="1:167" ht="30" customHeight="1" x14ac:dyDescent="0.25">
      <c r="B30" s="4"/>
      <c r="C30" s="4"/>
      <c r="D30" s="168" t="s">
        <v>322</v>
      </c>
      <c r="E30" s="168"/>
      <c r="F30" s="115" t="s">
        <v>323</v>
      </c>
      <c r="G30" s="115"/>
      <c r="H30" s="150" t="s">
        <v>378</v>
      </c>
      <c r="I30" s="150"/>
    </row>
    <row r="31" spans="1:167" x14ac:dyDescent="0.25">
      <c r="B31" s="4" t="s">
        <v>755</v>
      </c>
      <c r="C31" s="4" t="s">
        <v>774</v>
      </c>
      <c r="D31" s="3"/>
      <c r="E31" s="32"/>
      <c r="F31" s="3"/>
      <c r="G31" s="32"/>
      <c r="H31" s="3"/>
      <c r="I31" s="32"/>
    </row>
    <row r="32" spans="1:167" x14ac:dyDescent="0.25">
      <c r="B32" s="4" t="s">
        <v>757</v>
      </c>
      <c r="C32" s="4" t="s">
        <v>774</v>
      </c>
      <c r="D32" s="35"/>
      <c r="E32" s="32"/>
      <c r="F32" s="3"/>
      <c r="G32" s="32"/>
      <c r="H32" s="3"/>
      <c r="I32" s="32"/>
    </row>
    <row r="33" spans="2:13" x14ac:dyDescent="0.25">
      <c r="B33" s="4" t="s">
        <v>758</v>
      </c>
      <c r="C33" s="4" t="s">
        <v>774</v>
      </c>
      <c r="D33" s="35"/>
      <c r="E33" s="32"/>
      <c r="F33" s="3"/>
      <c r="G33" s="32"/>
      <c r="H33" s="3"/>
      <c r="I33" s="32"/>
    </row>
    <row r="34" spans="2:13" x14ac:dyDescent="0.25">
      <c r="B34" s="4"/>
      <c r="C34" s="4"/>
      <c r="D34" s="34">
        <f t="shared" ref="D34:I34" si="11">SUM(D31:D33)</f>
        <v>0</v>
      </c>
      <c r="E34" s="34">
        <f t="shared" si="11"/>
        <v>0</v>
      </c>
      <c r="F34" s="33">
        <f t="shared" si="11"/>
        <v>0</v>
      </c>
      <c r="G34" s="34">
        <f t="shared" si="11"/>
        <v>0</v>
      </c>
      <c r="H34" s="33">
        <f t="shared" si="11"/>
        <v>0</v>
      </c>
      <c r="I34" s="34">
        <f t="shared" si="11"/>
        <v>0</v>
      </c>
    </row>
    <row r="35" spans="2:13" x14ac:dyDescent="0.25">
      <c r="B35" s="4" t="s">
        <v>755</v>
      </c>
      <c r="C35" s="4" t="s">
        <v>775</v>
      </c>
      <c r="D35" s="3">
        <f>E35/100*3</f>
        <v>0</v>
      </c>
      <c r="E35" s="32">
        <f>(BK23+BN23+BQ23+BT23+BW23)/5</f>
        <v>0</v>
      </c>
      <c r="I35" s="45"/>
    </row>
    <row r="36" spans="2:13" x14ac:dyDescent="0.25">
      <c r="B36" s="4" t="s">
        <v>757</v>
      </c>
      <c r="C36" s="4" t="s">
        <v>775</v>
      </c>
      <c r="D36" s="3">
        <f>E36/100*3</f>
        <v>0</v>
      </c>
      <c r="E36" s="32">
        <f>(BL23+BO23+BR23+BU23+BX23)/5</f>
        <v>0</v>
      </c>
    </row>
    <row r="37" spans="2:13" x14ac:dyDescent="0.25">
      <c r="B37" s="4" t="s">
        <v>758</v>
      </c>
      <c r="C37" s="4" t="s">
        <v>775</v>
      </c>
      <c r="D37" s="3">
        <f>E37/100*3</f>
        <v>0</v>
      </c>
      <c r="E37" s="32">
        <f>(BM23+BP23+BS23+BV23+BY23)/5</f>
        <v>0</v>
      </c>
    </row>
    <row r="38" spans="2:13" x14ac:dyDescent="0.25">
      <c r="B38" s="36"/>
      <c r="C38" s="36"/>
      <c r="D38" s="39">
        <f>SUM(D35:D37)</f>
        <v>0</v>
      </c>
      <c r="E38" s="39">
        <f>SUM(E35:E37)</f>
        <v>0</v>
      </c>
      <c r="F38" s="41"/>
    </row>
    <row r="39" spans="2:13" x14ac:dyDescent="0.25">
      <c r="B39" s="4"/>
      <c r="C39" s="4"/>
      <c r="D39" s="114" t="s">
        <v>330</v>
      </c>
      <c r="E39" s="114"/>
      <c r="F39" s="150" t="s">
        <v>325</v>
      </c>
      <c r="G39" s="150"/>
      <c r="H39" s="150" t="s">
        <v>331</v>
      </c>
      <c r="I39" s="150"/>
      <c r="J39" s="150" t="s">
        <v>332</v>
      </c>
      <c r="K39" s="150"/>
      <c r="L39" s="150" t="s">
        <v>43</v>
      </c>
      <c r="M39" s="150"/>
    </row>
    <row r="40" spans="2:13" x14ac:dyDescent="0.25">
      <c r="B40" s="4" t="s">
        <v>755</v>
      </c>
      <c r="C40" s="4" t="s">
        <v>776</v>
      </c>
      <c r="D40" s="3"/>
      <c r="E40" s="32"/>
      <c r="F40" s="3"/>
      <c r="G40" s="32"/>
      <c r="H40" s="3"/>
      <c r="I40" s="32"/>
      <c r="J40" s="3"/>
      <c r="K40" s="32"/>
      <c r="L40" s="3"/>
      <c r="M40" s="32"/>
    </row>
    <row r="41" spans="2:13" x14ac:dyDescent="0.25">
      <c r="B41" s="4" t="s">
        <v>757</v>
      </c>
      <c r="C41" s="4" t="s">
        <v>776</v>
      </c>
      <c r="D41" s="3"/>
      <c r="E41" s="32"/>
      <c r="F41" s="3"/>
      <c r="G41" s="32"/>
      <c r="H41" s="3"/>
      <c r="I41" s="32"/>
      <c r="J41" s="3"/>
      <c r="K41" s="32"/>
      <c r="L41" s="3"/>
      <c r="M41" s="32"/>
    </row>
    <row r="42" spans="2:13" x14ac:dyDescent="0.25">
      <c r="B42" s="4" t="s">
        <v>758</v>
      </c>
      <c r="C42" s="4" t="s">
        <v>776</v>
      </c>
      <c r="D42" s="3"/>
      <c r="E42" s="32"/>
      <c r="F42" s="3"/>
      <c r="G42" s="32"/>
      <c r="H42" s="3"/>
      <c r="I42" s="32"/>
      <c r="J42" s="3"/>
      <c r="K42" s="32"/>
      <c r="L42" s="3"/>
      <c r="M42" s="32"/>
    </row>
    <row r="43" spans="2:13" x14ac:dyDescent="0.25">
      <c r="B43" s="4"/>
      <c r="C43" s="4"/>
      <c r="D43" s="33">
        <f t="shared" ref="D43:M43" si="12">SUM(D40:D42)</f>
        <v>0</v>
      </c>
      <c r="E43" s="33">
        <f t="shared" si="12"/>
        <v>0</v>
      </c>
      <c r="F43" s="33">
        <f t="shared" si="12"/>
        <v>0</v>
      </c>
      <c r="G43" s="34">
        <f t="shared" si="12"/>
        <v>0</v>
      </c>
      <c r="H43" s="33">
        <f t="shared" si="12"/>
        <v>0</v>
      </c>
      <c r="I43" s="34">
        <f t="shared" si="12"/>
        <v>0</v>
      </c>
      <c r="J43" s="33">
        <f t="shared" si="12"/>
        <v>0</v>
      </c>
      <c r="K43" s="34">
        <f t="shared" si="12"/>
        <v>0</v>
      </c>
      <c r="L43" s="33">
        <f t="shared" si="12"/>
        <v>0</v>
      </c>
      <c r="M43" s="34">
        <f t="shared" si="12"/>
        <v>0</v>
      </c>
    </row>
    <row r="44" spans="2:13" x14ac:dyDescent="0.25">
      <c r="B44" s="4" t="s">
        <v>755</v>
      </c>
      <c r="C44" s="4" t="s">
        <v>777</v>
      </c>
      <c r="D44" s="3">
        <f>E44/100*3</f>
        <v>0</v>
      </c>
      <c r="E44" s="32">
        <f>(EW23+EZ23+FC23+FF23+FI23)/5</f>
        <v>0</v>
      </c>
    </row>
    <row r="45" spans="2:13" x14ac:dyDescent="0.25">
      <c r="B45" s="4" t="s">
        <v>757</v>
      </c>
      <c r="C45" s="4" t="s">
        <v>777</v>
      </c>
      <c r="D45" s="3">
        <f>E45/100*3</f>
        <v>0</v>
      </c>
      <c r="E45" s="32">
        <f>(EX23+FA23+FD23+FG23+FJ23)/5</f>
        <v>0</v>
      </c>
    </row>
    <row r="46" spans="2:13" x14ac:dyDescent="0.25">
      <c r="B46" s="4" t="s">
        <v>758</v>
      </c>
      <c r="C46" s="4" t="s">
        <v>777</v>
      </c>
      <c r="D46" s="3">
        <f>E46/100*3</f>
        <v>0</v>
      </c>
      <c r="E46" s="32">
        <f>(EY23+FB23+FE23+FH23+FK23)/5</f>
        <v>0</v>
      </c>
    </row>
    <row r="47" spans="2:13" x14ac:dyDescent="0.25">
      <c r="B47" s="4"/>
      <c r="C47" s="4"/>
      <c r="D47" s="33">
        <f>SUM(D44:D46)</f>
        <v>0</v>
      </c>
      <c r="E47" s="33">
        <f>SUM(E44:E46)</f>
        <v>0</v>
      </c>
    </row>
  </sheetData>
  <mergeCells count="140"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5" t="s">
        <v>1403</v>
      </c>
      <c r="GQ2" s="135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5" t="s">
        <v>0</v>
      </c>
      <c r="B4" s="95" t="s">
        <v>170</v>
      </c>
      <c r="C4" s="167" t="s">
        <v>381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871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78" t="s">
        <v>329</v>
      </c>
      <c r="CP4" s="178"/>
      <c r="CQ4" s="178"/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8"/>
      <c r="DC4" s="178"/>
      <c r="DD4" s="178"/>
      <c r="DE4" s="178"/>
      <c r="DF4" s="178"/>
      <c r="DG4" s="178"/>
      <c r="DH4" s="178"/>
      <c r="DI4" s="178"/>
      <c r="DJ4" s="178"/>
      <c r="DK4" s="178"/>
      <c r="DL4" s="178"/>
      <c r="DM4" s="178"/>
      <c r="DN4" s="178"/>
      <c r="DO4" s="178"/>
      <c r="DP4" s="178"/>
      <c r="DQ4" s="178"/>
      <c r="DR4" s="178"/>
      <c r="DS4" s="178"/>
      <c r="DT4" s="178"/>
      <c r="DU4" s="178"/>
      <c r="DV4" s="178"/>
      <c r="DW4" s="178"/>
      <c r="DX4" s="178"/>
      <c r="DY4" s="178"/>
      <c r="DZ4" s="178"/>
      <c r="EA4" s="178"/>
      <c r="EB4" s="178"/>
      <c r="EC4" s="178"/>
      <c r="ED4" s="178"/>
      <c r="EE4" s="178"/>
      <c r="EF4" s="178"/>
      <c r="EG4" s="178"/>
      <c r="EH4" s="178"/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178"/>
      <c r="FB4" s="178"/>
      <c r="FC4" s="178"/>
      <c r="FD4" s="178"/>
      <c r="FE4" s="178"/>
      <c r="FF4" s="178"/>
      <c r="FG4" s="178"/>
      <c r="FH4" s="178"/>
      <c r="FI4" s="178"/>
      <c r="FJ4" s="178"/>
      <c r="FK4" s="178"/>
      <c r="FL4" s="178"/>
      <c r="FM4" s="178"/>
      <c r="FN4" s="178"/>
      <c r="FO4" s="178"/>
      <c r="FP4" s="178"/>
      <c r="FQ4" s="178"/>
      <c r="FR4" s="178"/>
      <c r="FS4" s="178"/>
      <c r="FT4" s="178"/>
      <c r="FU4" s="178"/>
      <c r="FV4" s="178"/>
      <c r="FW4" s="178"/>
      <c r="FX4" s="178"/>
      <c r="FY4" s="178"/>
      <c r="FZ4" s="178"/>
      <c r="GA4" s="150" t="s">
        <v>382</v>
      </c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</row>
    <row r="5" spans="1:200" ht="13.5" customHeight="1" x14ac:dyDescent="0.2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4" t="s">
        <v>323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 t="s">
        <v>378</v>
      </c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9" t="s">
        <v>332</v>
      </c>
      <c r="ER5" s="179"/>
      <c r="ES5" s="179"/>
      <c r="ET5" s="179"/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4" t="s">
        <v>327</v>
      </c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</row>
    <row r="6" spans="1:200" ht="15.75" hidden="1" x14ac:dyDescent="0.25">
      <c r="A6" s="95"/>
      <c r="B6" s="9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5"/>
      <c r="B7" s="95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5"/>
      <c r="B8" s="9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5"/>
      <c r="B9" s="95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5"/>
      <c r="B10" s="9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5"/>
      <c r="B11" s="95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44" t="s">
        <v>1086</v>
      </c>
      <c r="AB11" s="144"/>
      <c r="AC11" s="144"/>
      <c r="AD11" s="144" t="s">
        <v>94</v>
      </c>
      <c r="AE11" s="144"/>
      <c r="AF11" s="144"/>
      <c r="AG11" s="146" t="s">
        <v>95</v>
      </c>
      <c r="AH11" s="146"/>
      <c r="AI11" s="146"/>
      <c r="AJ11" s="144" t="s">
        <v>96</v>
      </c>
      <c r="AK11" s="144"/>
      <c r="AL11" s="144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44" t="s">
        <v>100</v>
      </c>
      <c r="AW11" s="144"/>
      <c r="AX11" s="144"/>
      <c r="AY11" s="144" t="s">
        <v>101</v>
      </c>
      <c r="AZ11" s="144"/>
      <c r="BA11" s="144"/>
      <c r="BB11" s="144" t="s">
        <v>102</v>
      </c>
      <c r="BC11" s="144"/>
      <c r="BD11" s="144"/>
      <c r="BE11" s="144" t="s">
        <v>117</v>
      </c>
      <c r="BF11" s="144"/>
      <c r="BG11" s="144"/>
      <c r="BH11" s="144" t="s">
        <v>1110</v>
      </c>
      <c r="BI11" s="144"/>
      <c r="BJ11" s="144"/>
      <c r="BK11" s="144" t="s">
        <v>103</v>
      </c>
      <c r="BL11" s="144"/>
      <c r="BM11" s="144"/>
      <c r="BN11" s="144" t="s">
        <v>104</v>
      </c>
      <c r="BO11" s="144"/>
      <c r="BP11" s="144"/>
      <c r="BQ11" s="144" t="s">
        <v>105</v>
      </c>
      <c r="BR11" s="144"/>
      <c r="BS11" s="144"/>
      <c r="BT11" s="144" t="s">
        <v>106</v>
      </c>
      <c r="BU11" s="144"/>
      <c r="BV11" s="144"/>
      <c r="BW11" s="144" t="s">
        <v>406</v>
      </c>
      <c r="BX11" s="144"/>
      <c r="BY11" s="144"/>
      <c r="BZ11" s="144" t="s">
        <v>407</v>
      </c>
      <c r="CA11" s="144"/>
      <c r="CB11" s="144"/>
      <c r="CC11" s="144" t="s">
        <v>408</v>
      </c>
      <c r="CD11" s="144"/>
      <c r="CE11" s="144"/>
      <c r="CF11" s="144" t="s">
        <v>409</v>
      </c>
      <c r="CG11" s="144"/>
      <c r="CH11" s="144"/>
      <c r="CI11" s="144" t="s">
        <v>410</v>
      </c>
      <c r="CJ11" s="144"/>
      <c r="CK11" s="144"/>
      <c r="CL11" s="144" t="s">
        <v>411</v>
      </c>
      <c r="CM11" s="144"/>
      <c r="CN11" s="144"/>
      <c r="CO11" s="132" t="s">
        <v>107</v>
      </c>
      <c r="CP11" s="133"/>
      <c r="CQ11" s="134"/>
      <c r="CR11" s="144" t="s">
        <v>108</v>
      </c>
      <c r="CS11" s="144"/>
      <c r="CT11" s="144"/>
      <c r="CU11" s="144" t="s">
        <v>118</v>
      </c>
      <c r="CV11" s="144"/>
      <c r="CW11" s="144"/>
      <c r="CX11" s="144" t="s">
        <v>109</v>
      </c>
      <c r="CY11" s="144"/>
      <c r="CZ11" s="144"/>
      <c r="DA11" s="144" t="s">
        <v>110</v>
      </c>
      <c r="DB11" s="144"/>
      <c r="DC11" s="144"/>
      <c r="DD11" s="144" t="s">
        <v>111</v>
      </c>
      <c r="DE11" s="144"/>
      <c r="DF11" s="144"/>
      <c r="DG11" s="144" t="s">
        <v>112</v>
      </c>
      <c r="DH11" s="144"/>
      <c r="DI11" s="144"/>
      <c r="DJ11" s="144" t="s">
        <v>113</v>
      </c>
      <c r="DK11" s="144"/>
      <c r="DL11" s="144"/>
      <c r="DM11" s="144" t="s">
        <v>114</v>
      </c>
      <c r="DN11" s="144"/>
      <c r="DO11" s="144"/>
      <c r="DP11" s="144" t="s">
        <v>115</v>
      </c>
      <c r="DQ11" s="144"/>
      <c r="DR11" s="144"/>
      <c r="DS11" s="144" t="s">
        <v>119</v>
      </c>
      <c r="DT11" s="144"/>
      <c r="DU11" s="144"/>
      <c r="DV11" s="144" t="s">
        <v>120</v>
      </c>
      <c r="DW11" s="144"/>
      <c r="DX11" s="144"/>
      <c r="DY11" s="144" t="s">
        <v>121</v>
      </c>
      <c r="DZ11" s="144"/>
      <c r="EA11" s="144"/>
      <c r="EB11" s="144" t="s">
        <v>389</v>
      </c>
      <c r="EC11" s="144"/>
      <c r="ED11" s="144"/>
      <c r="EE11" s="144" t="s">
        <v>390</v>
      </c>
      <c r="EF11" s="144"/>
      <c r="EG11" s="144"/>
      <c r="EH11" s="144" t="s">
        <v>391</v>
      </c>
      <c r="EI11" s="144"/>
      <c r="EJ11" s="144"/>
      <c r="EK11" s="144" t="s">
        <v>392</v>
      </c>
      <c r="EL11" s="144"/>
      <c r="EM11" s="144"/>
      <c r="EN11" s="144" t="s">
        <v>393</v>
      </c>
      <c r="EO11" s="144"/>
      <c r="EP11" s="144"/>
      <c r="EQ11" s="144" t="s">
        <v>394</v>
      </c>
      <c r="ER11" s="144"/>
      <c r="ES11" s="144"/>
      <c r="ET11" s="144" t="s">
        <v>395</v>
      </c>
      <c r="EU11" s="144"/>
      <c r="EV11" s="144"/>
      <c r="EW11" s="144" t="s">
        <v>396</v>
      </c>
      <c r="EX11" s="144"/>
      <c r="EY11" s="144"/>
      <c r="EZ11" s="144" t="s">
        <v>397</v>
      </c>
      <c r="FA11" s="144"/>
      <c r="FB11" s="144"/>
      <c r="FC11" s="144" t="s">
        <v>398</v>
      </c>
      <c r="FD11" s="144"/>
      <c r="FE11" s="144"/>
      <c r="FF11" s="144" t="s">
        <v>399</v>
      </c>
      <c r="FG11" s="144"/>
      <c r="FH11" s="144"/>
      <c r="FI11" s="144" t="s">
        <v>400</v>
      </c>
      <c r="FJ11" s="144"/>
      <c r="FK11" s="144"/>
      <c r="FL11" s="144" t="s">
        <v>401</v>
      </c>
      <c r="FM11" s="144"/>
      <c r="FN11" s="144"/>
      <c r="FO11" s="144" t="s">
        <v>402</v>
      </c>
      <c r="FP11" s="144"/>
      <c r="FQ11" s="144"/>
      <c r="FR11" s="144" t="s">
        <v>403</v>
      </c>
      <c r="FS11" s="144"/>
      <c r="FT11" s="144"/>
      <c r="FU11" s="144" t="s">
        <v>404</v>
      </c>
      <c r="FV11" s="144"/>
      <c r="FW11" s="144"/>
      <c r="FX11" s="144" t="s">
        <v>405</v>
      </c>
      <c r="FY11" s="144"/>
      <c r="FZ11" s="144"/>
      <c r="GA11" s="144" t="s">
        <v>383</v>
      </c>
      <c r="GB11" s="144"/>
      <c r="GC11" s="144"/>
      <c r="GD11" s="144" t="s">
        <v>384</v>
      </c>
      <c r="GE11" s="144"/>
      <c r="GF11" s="144"/>
      <c r="GG11" s="144" t="s">
        <v>385</v>
      </c>
      <c r="GH11" s="144"/>
      <c r="GI11" s="144"/>
      <c r="GJ11" s="144" t="s">
        <v>386</v>
      </c>
      <c r="GK11" s="144"/>
      <c r="GL11" s="144"/>
      <c r="GM11" s="144" t="s">
        <v>387</v>
      </c>
      <c r="GN11" s="144"/>
      <c r="GO11" s="144"/>
      <c r="GP11" s="144" t="s">
        <v>388</v>
      </c>
      <c r="GQ11" s="144"/>
      <c r="GR11" s="144"/>
    </row>
    <row r="12" spans="1:200" ht="87" customHeight="1" x14ac:dyDescent="0.25">
      <c r="A12" s="95"/>
      <c r="B12" s="95"/>
      <c r="C12" s="92" t="s">
        <v>1060</v>
      </c>
      <c r="D12" s="92"/>
      <c r="E12" s="92"/>
      <c r="F12" s="92" t="s">
        <v>1062</v>
      </c>
      <c r="G12" s="92"/>
      <c r="H12" s="92"/>
      <c r="I12" s="92" t="s">
        <v>1065</v>
      </c>
      <c r="J12" s="92"/>
      <c r="K12" s="92"/>
      <c r="L12" s="92" t="s">
        <v>1069</v>
      </c>
      <c r="M12" s="92"/>
      <c r="N12" s="92"/>
      <c r="O12" s="92" t="s">
        <v>1073</v>
      </c>
      <c r="P12" s="92"/>
      <c r="Q12" s="92"/>
      <c r="R12" s="92" t="s">
        <v>1077</v>
      </c>
      <c r="S12" s="92"/>
      <c r="T12" s="92"/>
      <c r="U12" s="92" t="s">
        <v>1081</v>
      </c>
      <c r="V12" s="92"/>
      <c r="W12" s="92"/>
      <c r="X12" s="92" t="s">
        <v>1085</v>
      </c>
      <c r="Y12" s="92"/>
      <c r="Z12" s="92"/>
      <c r="AA12" s="92" t="s">
        <v>1087</v>
      </c>
      <c r="AB12" s="92"/>
      <c r="AC12" s="92"/>
      <c r="AD12" s="92" t="s">
        <v>534</v>
      </c>
      <c r="AE12" s="92"/>
      <c r="AF12" s="92"/>
      <c r="AG12" s="92" t="s">
        <v>1092</v>
      </c>
      <c r="AH12" s="92"/>
      <c r="AI12" s="92"/>
      <c r="AJ12" s="92" t="s">
        <v>1093</v>
      </c>
      <c r="AK12" s="92"/>
      <c r="AL12" s="92"/>
      <c r="AM12" s="94" t="s">
        <v>1094</v>
      </c>
      <c r="AN12" s="94"/>
      <c r="AO12" s="94"/>
      <c r="AP12" s="94" t="s">
        <v>1095</v>
      </c>
      <c r="AQ12" s="94"/>
      <c r="AR12" s="94"/>
      <c r="AS12" s="94" t="s">
        <v>1096</v>
      </c>
      <c r="AT12" s="94"/>
      <c r="AU12" s="94"/>
      <c r="AV12" s="94" t="s">
        <v>1100</v>
      </c>
      <c r="AW12" s="94"/>
      <c r="AX12" s="94"/>
      <c r="AY12" s="94" t="s">
        <v>1104</v>
      </c>
      <c r="AZ12" s="94"/>
      <c r="BA12" s="94"/>
      <c r="BB12" s="94" t="s">
        <v>1107</v>
      </c>
      <c r="BC12" s="94"/>
      <c r="BD12" s="94"/>
      <c r="BE12" s="94" t="s">
        <v>1108</v>
      </c>
      <c r="BF12" s="94"/>
      <c r="BG12" s="94"/>
      <c r="BH12" s="94" t="s">
        <v>1111</v>
      </c>
      <c r="BI12" s="94"/>
      <c r="BJ12" s="94"/>
      <c r="BK12" s="94" t="s">
        <v>1112</v>
      </c>
      <c r="BL12" s="94"/>
      <c r="BM12" s="94"/>
      <c r="BN12" s="94" t="s">
        <v>1113</v>
      </c>
      <c r="BO12" s="94"/>
      <c r="BP12" s="94"/>
      <c r="BQ12" s="94" t="s">
        <v>556</v>
      </c>
      <c r="BR12" s="94"/>
      <c r="BS12" s="94"/>
      <c r="BT12" s="94" t="s">
        <v>559</v>
      </c>
      <c r="BU12" s="94"/>
      <c r="BV12" s="94"/>
      <c r="BW12" s="92" t="s">
        <v>1114</v>
      </c>
      <c r="BX12" s="92"/>
      <c r="BY12" s="92"/>
      <c r="BZ12" s="92" t="s">
        <v>1115</v>
      </c>
      <c r="CA12" s="92"/>
      <c r="CB12" s="92"/>
      <c r="CC12" s="92" t="s">
        <v>1116</v>
      </c>
      <c r="CD12" s="92"/>
      <c r="CE12" s="92"/>
      <c r="CF12" s="92" t="s">
        <v>1120</v>
      </c>
      <c r="CG12" s="92"/>
      <c r="CH12" s="92"/>
      <c r="CI12" s="92" t="s">
        <v>1124</v>
      </c>
      <c r="CJ12" s="92"/>
      <c r="CK12" s="92"/>
      <c r="CL12" s="92" t="s">
        <v>570</v>
      </c>
      <c r="CM12" s="92"/>
      <c r="CN12" s="92"/>
      <c r="CO12" s="94" t="s">
        <v>1126</v>
      </c>
      <c r="CP12" s="94"/>
      <c r="CQ12" s="94"/>
      <c r="CR12" s="94" t="s">
        <v>1130</v>
      </c>
      <c r="CS12" s="94"/>
      <c r="CT12" s="94"/>
      <c r="CU12" s="94" t="s">
        <v>1133</v>
      </c>
      <c r="CV12" s="94"/>
      <c r="CW12" s="94"/>
      <c r="CX12" s="94" t="s">
        <v>1137</v>
      </c>
      <c r="CY12" s="94"/>
      <c r="CZ12" s="94"/>
      <c r="DA12" s="94" t="s">
        <v>578</v>
      </c>
      <c r="DB12" s="94"/>
      <c r="DC12" s="94"/>
      <c r="DD12" s="92" t="s">
        <v>1138</v>
      </c>
      <c r="DE12" s="92"/>
      <c r="DF12" s="92"/>
      <c r="DG12" s="92" t="s">
        <v>1142</v>
      </c>
      <c r="DH12" s="92"/>
      <c r="DI12" s="92"/>
      <c r="DJ12" s="92" t="s">
        <v>1146</v>
      </c>
      <c r="DK12" s="92"/>
      <c r="DL12" s="92"/>
      <c r="DM12" s="94" t="s">
        <v>1148</v>
      </c>
      <c r="DN12" s="94"/>
      <c r="DO12" s="94"/>
      <c r="DP12" s="92" t="s">
        <v>1149</v>
      </c>
      <c r="DQ12" s="92"/>
      <c r="DR12" s="92"/>
      <c r="DS12" s="92" t="s">
        <v>586</v>
      </c>
      <c r="DT12" s="92"/>
      <c r="DU12" s="92"/>
      <c r="DV12" s="92" t="s">
        <v>588</v>
      </c>
      <c r="DW12" s="92"/>
      <c r="DX12" s="92"/>
      <c r="DY12" s="94" t="s">
        <v>1154</v>
      </c>
      <c r="DZ12" s="94"/>
      <c r="EA12" s="94"/>
      <c r="EB12" s="94" t="s">
        <v>1157</v>
      </c>
      <c r="EC12" s="94"/>
      <c r="ED12" s="94"/>
      <c r="EE12" s="94" t="s">
        <v>1158</v>
      </c>
      <c r="EF12" s="94"/>
      <c r="EG12" s="94"/>
      <c r="EH12" s="94" t="s">
        <v>1162</v>
      </c>
      <c r="EI12" s="94"/>
      <c r="EJ12" s="94"/>
      <c r="EK12" s="94" t="s">
        <v>1166</v>
      </c>
      <c r="EL12" s="94"/>
      <c r="EM12" s="94"/>
      <c r="EN12" s="94" t="s">
        <v>594</v>
      </c>
      <c r="EO12" s="94"/>
      <c r="EP12" s="94"/>
      <c r="EQ12" s="92" t="s">
        <v>1168</v>
      </c>
      <c r="ER12" s="92"/>
      <c r="ES12" s="92"/>
      <c r="ET12" s="92" t="s">
        <v>601</v>
      </c>
      <c r="EU12" s="92"/>
      <c r="EV12" s="92"/>
      <c r="EW12" s="92" t="s">
        <v>1175</v>
      </c>
      <c r="EX12" s="92"/>
      <c r="EY12" s="92"/>
      <c r="EZ12" s="92" t="s">
        <v>597</v>
      </c>
      <c r="FA12" s="92"/>
      <c r="FB12" s="92"/>
      <c r="FC12" s="92" t="s">
        <v>598</v>
      </c>
      <c r="FD12" s="92"/>
      <c r="FE12" s="92"/>
      <c r="FF12" s="92" t="s">
        <v>1182</v>
      </c>
      <c r="FG12" s="92"/>
      <c r="FH12" s="92"/>
      <c r="FI12" s="94" t="s">
        <v>1186</v>
      </c>
      <c r="FJ12" s="94"/>
      <c r="FK12" s="94"/>
      <c r="FL12" s="94" t="s">
        <v>1190</v>
      </c>
      <c r="FM12" s="94"/>
      <c r="FN12" s="94"/>
      <c r="FO12" s="94" t="s">
        <v>1194</v>
      </c>
      <c r="FP12" s="94"/>
      <c r="FQ12" s="94"/>
      <c r="FR12" s="94" t="s">
        <v>603</v>
      </c>
      <c r="FS12" s="94"/>
      <c r="FT12" s="94"/>
      <c r="FU12" s="94" t="s">
        <v>1201</v>
      </c>
      <c r="FV12" s="94"/>
      <c r="FW12" s="94"/>
      <c r="FX12" s="94" t="s">
        <v>1204</v>
      </c>
      <c r="FY12" s="94"/>
      <c r="FZ12" s="94"/>
      <c r="GA12" s="92" t="s">
        <v>1208</v>
      </c>
      <c r="GB12" s="92"/>
      <c r="GC12" s="92"/>
      <c r="GD12" s="92" t="s">
        <v>1209</v>
      </c>
      <c r="GE12" s="92"/>
      <c r="GF12" s="92"/>
      <c r="GG12" s="92" t="s">
        <v>1213</v>
      </c>
      <c r="GH12" s="92"/>
      <c r="GI12" s="92"/>
      <c r="GJ12" s="92" t="s">
        <v>1217</v>
      </c>
      <c r="GK12" s="92"/>
      <c r="GL12" s="92"/>
      <c r="GM12" s="92" t="s">
        <v>1221</v>
      </c>
      <c r="GN12" s="92"/>
      <c r="GO12" s="92"/>
      <c r="GP12" s="92" t="s">
        <v>1225</v>
      </c>
      <c r="GQ12" s="92"/>
      <c r="GR12" s="92"/>
    </row>
    <row r="13" spans="1:200" ht="144" x14ac:dyDescent="0.25">
      <c r="A13" s="95"/>
      <c r="B13" s="95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30" t="s">
        <v>1117</v>
      </c>
      <c r="CD13" s="30" t="s">
        <v>1118</v>
      </c>
      <c r="CE13" s="30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8" t="s">
        <v>171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90" t="s">
        <v>784</v>
      </c>
      <c r="B40" s="9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9" t="s">
        <v>1393</v>
      </c>
      <c r="C42" s="149"/>
      <c r="D42" s="149"/>
      <c r="E42" s="149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3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3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3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2" t="s">
        <v>322</v>
      </c>
      <c r="E47" s="172"/>
      <c r="F47" s="173" t="s">
        <v>323</v>
      </c>
      <c r="G47" s="173"/>
      <c r="H47" s="173" t="s">
        <v>378</v>
      </c>
      <c r="I47" s="173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3">
        <f>E48/100*25</f>
        <v>0</v>
      </c>
      <c r="E48" s="51">
        <f>(U40+X40+AA40+AD40+AG40+AJ40)/6</f>
        <v>0</v>
      </c>
      <c r="F48" s="43">
        <f>G48/100*25</f>
        <v>0</v>
      </c>
      <c r="G48" s="51">
        <f>(AM40+AP40+AS40+AV40+AY40+BB40)/6</f>
        <v>0</v>
      </c>
      <c r="H48" s="43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3">
        <f>E49/100*25</f>
        <v>0</v>
      </c>
      <c r="E49" s="51">
        <f>(V40+Y40+AB40+AE40+AH40+AK40)/6</f>
        <v>0</v>
      </c>
      <c r="F49" s="43">
        <f>G49/100*25</f>
        <v>0</v>
      </c>
      <c r="G49" s="51">
        <f>(AN40+AQ40+AT40+AW40+AZ40+BC40)/6</f>
        <v>0</v>
      </c>
      <c r="H49" s="43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3">
        <f>E50/100*25</f>
        <v>0</v>
      </c>
      <c r="E50" s="51">
        <f>(W40+Z40+AC40+AF40+AI40+AL40)/6</f>
        <v>0</v>
      </c>
      <c r="F50" s="43">
        <f>G50/100*25</f>
        <v>0</v>
      </c>
      <c r="G50" s="51">
        <f>(AO40+AR40+AU40+AX40+BA40+BD40)/6</f>
        <v>0</v>
      </c>
      <c r="H50" s="43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6" t="s">
        <v>330</v>
      </c>
      <c r="E56" s="177"/>
      <c r="F56" s="174" t="s">
        <v>325</v>
      </c>
      <c r="G56" s="175"/>
      <c r="H56" s="170" t="s">
        <v>331</v>
      </c>
      <c r="I56" s="171"/>
      <c r="J56" s="170" t="s">
        <v>332</v>
      </c>
      <c r="K56" s="171"/>
      <c r="L56" s="170" t="s">
        <v>43</v>
      </c>
      <c r="M56" s="171"/>
    </row>
    <row r="57" spans="2:13" x14ac:dyDescent="0.25">
      <c r="B57" s="50" t="s">
        <v>755</v>
      </c>
      <c r="C57" s="50" t="s">
        <v>781</v>
      </c>
      <c r="D57" s="43">
        <f>E57/100*25</f>
        <v>0</v>
      </c>
      <c r="E57" s="51">
        <f>(CO40+CR40+CU40+CX40+DA40+DD40)/6</f>
        <v>0</v>
      </c>
      <c r="F57" s="43">
        <f>G57/100*25</f>
        <v>0</v>
      </c>
      <c r="G57" s="51">
        <f>(DG40+DJ40+DM40+DP40+DS40+DV40)/6</f>
        <v>0</v>
      </c>
      <c r="H57" s="43">
        <f>I57/100*25</f>
        <v>0</v>
      </c>
      <c r="I57" s="51">
        <f>(DY40+EB40+EE40+EH40+EK40+EN40)/6</f>
        <v>0</v>
      </c>
      <c r="J57" s="43">
        <f>K57/100*25</f>
        <v>0</v>
      </c>
      <c r="K57" s="51">
        <f>(EQ40+ET40+EW40+EZ40+FC40+FF40)/6</f>
        <v>0</v>
      </c>
      <c r="L57" s="43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3">
        <f>E58/100*25</f>
        <v>0</v>
      </c>
      <c r="E58" s="51">
        <f>(CP40+CS40+CV40+CY40+DB40+DE40)/6</f>
        <v>0</v>
      </c>
      <c r="F58" s="43">
        <f>G58/100*25</f>
        <v>0</v>
      </c>
      <c r="G58" s="51">
        <f>(DH40+DK40+DN40+DQ40+DT40+DW40)/6</f>
        <v>0</v>
      </c>
      <c r="H58" s="43">
        <f>I58/100*25</f>
        <v>0</v>
      </c>
      <c r="I58" s="51">
        <f>(DZ40+EC40+EF40+EI40+EL40+EO40)/6</f>
        <v>0</v>
      </c>
      <c r="J58" s="43">
        <f>K58/100*25</f>
        <v>0</v>
      </c>
      <c r="K58" s="51">
        <f>(ER40+EU40+EX40+FA40+FD40+FG40)/6</f>
        <v>0</v>
      </c>
      <c r="L58" s="43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3">
        <f>E59/100*25</f>
        <v>0</v>
      </c>
      <c r="E59" s="51">
        <f>(CQ40+CT40+CW40+CZ40+DC40+DF40)/6</f>
        <v>0</v>
      </c>
      <c r="F59" s="43">
        <f>G59/100*25</f>
        <v>0</v>
      </c>
      <c r="G59" s="51">
        <f>(DI40+DL40+DO40+DR40+DU40+DX40)/6</f>
        <v>0</v>
      </c>
      <c r="H59" s="43">
        <f>I59/100*25</f>
        <v>0</v>
      </c>
      <c r="I59" s="51">
        <f>(EA40+ED40+EG40+EJ40+EM40+EP40)/6</f>
        <v>0</v>
      </c>
      <c r="J59" s="43">
        <f>K59/100*25</f>
        <v>0</v>
      </c>
      <c r="K59" s="51">
        <f>(ES40+EV40+EY40+FB40+FE40+FH40)/6</f>
        <v>0</v>
      </c>
      <c r="L59" s="43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3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3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3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5" t="s">
        <v>1403</v>
      </c>
      <c r="IS2" s="13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5" t="s">
        <v>0</v>
      </c>
      <c r="B4" s="95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22" t="s">
        <v>871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4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0" t="s">
        <v>415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</row>
    <row r="5" spans="1:254" ht="15" customHeight="1" x14ac:dyDescent="0.2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4" t="s">
        <v>323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 t="s">
        <v>414</v>
      </c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 t="s">
        <v>378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4" t="s">
        <v>331</v>
      </c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70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1"/>
      <c r="HE5" s="127" t="s">
        <v>43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54"/>
      <c r="HZ5" s="144" t="s">
        <v>327</v>
      </c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</row>
    <row r="6" spans="1:254" ht="4.1500000000000004" hidden="1" customHeight="1" x14ac:dyDescent="0.25">
      <c r="A6" s="95"/>
      <c r="B6" s="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4"/>
      <c r="IA6" s="144"/>
      <c r="IB6" s="144"/>
      <c r="IC6" s="144"/>
      <c r="ID6" s="144"/>
      <c r="IE6" s="144"/>
      <c r="IF6" s="144"/>
      <c r="IG6" s="144"/>
      <c r="IH6" s="144"/>
      <c r="II6" s="144"/>
      <c r="IJ6" s="144"/>
      <c r="IK6" s="144"/>
      <c r="IL6" s="144"/>
      <c r="IM6" s="144"/>
      <c r="IN6" s="144"/>
      <c r="IO6" s="144"/>
      <c r="IP6" s="144"/>
      <c r="IQ6" s="144"/>
      <c r="IR6" s="144"/>
      <c r="IS6" s="144"/>
      <c r="IT6" s="144"/>
    </row>
    <row r="7" spans="1:254" ht="16.149999999999999" hidden="1" customHeight="1" thickBot="1" x14ac:dyDescent="0.3">
      <c r="A7" s="95"/>
      <c r="B7" s="9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4"/>
      <c r="IA7" s="144"/>
      <c r="IB7" s="144"/>
      <c r="IC7" s="144"/>
      <c r="ID7" s="144"/>
      <c r="IE7" s="144"/>
      <c r="IF7" s="144"/>
      <c r="IG7" s="144"/>
      <c r="IH7" s="144"/>
      <c r="II7" s="144"/>
      <c r="IJ7" s="144"/>
      <c r="IK7" s="144"/>
      <c r="IL7" s="144"/>
      <c r="IM7" s="144"/>
      <c r="IN7" s="144"/>
      <c r="IO7" s="144"/>
      <c r="IP7" s="144"/>
      <c r="IQ7" s="144"/>
      <c r="IR7" s="144"/>
      <c r="IS7" s="144"/>
      <c r="IT7" s="144"/>
    </row>
    <row r="8" spans="1:254" ht="17.45" hidden="1" customHeight="1" thickBot="1" x14ac:dyDescent="0.3">
      <c r="A8" s="95"/>
      <c r="B8" s="9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4"/>
      <c r="IA8" s="144"/>
      <c r="IB8" s="144"/>
      <c r="IC8" s="144"/>
      <c r="ID8" s="144"/>
      <c r="IE8" s="144"/>
      <c r="IF8" s="144"/>
      <c r="IG8" s="144"/>
      <c r="IH8" s="144"/>
      <c r="II8" s="144"/>
      <c r="IJ8" s="144"/>
      <c r="IK8" s="144"/>
      <c r="IL8" s="144"/>
      <c r="IM8" s="144"/>
      <c r="IN8" s="144"/>
      <c r="IO8" s="144"/>
      <c r="IP8" s="144"/>
      <c r="IQ8" s="144"/>
      <c r="IR8" s="144"/>
      <c r="IS8" s="144"/>
      <c r="IT8" s="144"/>
    </row>
    <row r="9" spans="1:254" ht="18" hidden="1" customHeight="1" thickBot="1" x14ac:dyDescent="0.3">
      <c r="A9" s="95"/>
      <c r="B9" s="9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4"/>
      <c r="IA9" s="144"/>
      <c r="IB9" s="144"/>
      <c r="IC9" s="144"/>
      <c r="ID9" s="144"/>
      <c r="IE9" s="144"/>
      <c r="IF9" s="144"/>
      <c r="IG9" s="144"/>
      <c r="IH9" s="144"/>
      <c r="II9" s="144"/>
      <c r="IJ9" s="144"/>
      <c r="IK9" s="144"/>
      <c r="IL9" s="144"/>
      <c r="IM9" s="144"/>
      <c r="IN9" s="144"/>
      <c r="IO9" s="144"/>
      <c r="IP9" s="144"/>
      <c r="IQ9" s="144"/>
      <c r="IR9" s="144"/>
      <c r="IS9" s="144"/>
      <c r="IT9" s="144"/>
    </row>
    <row r="10" spans="1:254" ht="30" hidden="1" customHeight="1" thickBot="1" x14ac:dyDescent="0.3">
      <c r="A10" s="95"/>
      <c r="B10" s="9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4"/>
      <c r="IA10" s="144"/>
      <c r="IB10" s="144"/>
      <c r="IC10" s="144"/>
      <c r="ID10" s="144"/>
      <c r="IE10" s="144"/>
      <c r="IF10" s="144"/>
      <c r="IG10" s="144"/>
      <c r="IH10" s="144"/>
      <c r="II10" s="144"/>
      <c r="IJ10" s="144"/>
      <c r="IK10" s="144"/>
      <c r="IL10" s="144"/>
      <c r="IM10" s="144"/>
      <c r="IN10" s="144"/>
      <c r="IO10" s="144"/>
      <c r="IP10" s="144"/>
      <c r="IQ10" s="144"/>
      <c r="IR10" s="144"/>
      <c r="IS10" s="144"/>
      <c r="IT10" s="144"/>
    </row>
    <row r="11" spans="1:254" ht="15.75" x14ac:dyDescent="0.25">
      <c r="A11" s="95"/>
      <c r="B11" s="95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1244</v>
      </c>
      <c r="AE11" s="146"/>
      <c r="AF11" s="146"/>
      <c r="AG11" s="146" t="s">
        <v>164</v>
      </c>
      <c r="AH11" s="146"/>
      <c r="AI11" s="146"/>
      <c r="AJ11" s="144" t="s">
        <v>130</v>
      </c>
      <c r="AK11" s="144"/>
      <c r="AL11" s="144"/>
      <c r="AM11" s="144" t="s">
        <v>1253</v>
      </c>
      <c r="AN11" s="144"/>
      <c r="AO11" s="144"/>
      <c r="AP11" s="146" t="s">
        <v>131</v>
      </c>
      <c r="AQ11" s="146"/>
      <c r="AR11" s="146"/>
      <c r="AS11" s="146" t="s">
        <v>132</v>
      </c>
      <c r="AT11" s="146"/>
      <c r="AU11" s="146"/>
      <c r="AV11" s="144" t="s">
        <v>133</v>
      </c>
      <c r="AW11" s="144"/>
      <c r="AX11" s="144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1259</v>
      </c>
      <c r="BL11" s="146"/>
      <c r="BM11" s="146"/>
      <c r="BN11" s="144" t="s">
        <v>138</v>
      </c>
      <c r="BO11" s="144"/>
      <c r="BP11" s="144"/>
      <c r="BQ11" s="144" t="s">
        <v>139</v>
      </c>
      <c r="BR11" s="144"/>
      <c r="BS11" s="144"/>
      <c r="BT11" s="144" t="s">
        <v>140</v>
      </c>
      <c r="BU11" s="144"/>
      <c r="BV11" s="144"/>
      <c r="BW11" s="144" t="s">
        <v>141</v>
      </c>
      <c r="BX11" s="144"/>
      <c r="BY11" s="144"/>
      <c r="BZ11" s="144" t="s">
        <v>142</v>
      </c>
      <c r="CA11" s="144"/>
      <c r="CB11" s="144"/>
      <c r="CC11" s="144" t="s">
        <v>143</v>
      </c>
      <c r="CD11" s="144"/>
      <c r="CE11" s="144"/>
      <c r="CF11" s="144" t="s">
        <v>144</v>
      </c>
      <c r="CG11" s="144"/>
      <c r="CH11" s="144"/>
      <c r="CI11" s="144" t="s">
        <v>145</v>
      </c>
      <c r="CJ11" s="144"/>
      <c r="CK11" s="144"/>
      <c r="CL11" s="144" t="s">
        <v>146</v>
      </c>
      <c r="CM11" s="144"/>
      <c r="CN11" s="144"/>
      <c r="CO11" s="144" t="s">
        <v>165</v>
      </c>
      <c r="CP11" s="144"/>
      <c r="CQ11" s="144"/>
      <c r="CR11" s="144" t="s">
        <v>147</v>
      </c>
      <c r="CS11" s="144"/>
      <c r="CT11" s="144"/>
      <c r="CU11" s="144" t="s">
        <v>148</v>
      </c>
      <c r="CV11" s="144"/>
      <c r="CW11" s="144"/>
      <c r="CX11" s="144" t="s">
        <v>149</v>
      </c>
      <c r="CY11" s="144"/>
      <c r="CZ11" s="144"/>
      <c r="DA11" s="144" t="s">
        <v>150</v>
      </c>
      <c r="DB11" s="144"/>
      <c r="DC11" s="144"/>
      <c r="DD11" s="144" t="s">
        <v>416</v>
      </c>
      <c r="DE11" s="144"/>
      <c r="DF11" s="144"/>
      <c r="DG11" s="144" t="s">
        <v>417</v>
      </c>
      <c r="DH11" s="144"/>
      <c r="DI11" s="144"/>
      <c r="DJ11" s="144" t="s">
        <v>418</v>
      </c>
      <c r="DK11" s="144"/>
      <c r="DL11" s="144"/>
      <c r="DM11" s="144" t="s">
        <v>419</v>
      </c>
      <c r="DN11" s="144"/>
      <c r="DO11" s="144"/>
      <c r="DP11" s="144" t="s">
        <v>420</v>
      </c>
      <c r="DQ11" s="144"/>
      <c r="DR11" s="144"/>
      <c r="DS11" s="144" t="s">
        <v>421</v>
      </c>
      <c r="DT11" s="144"/>
      <c r="DU11" s="144"/>
      <c r="DV11" s="144" t="s">
        <v>422</v>
      </c>
      <c r="DW11" s="144"/>
      <c r="DX11" s="144"/>
      <c r="DY11" s="144" t="s">
        <v>151</v>
      </c>
      <c r="DZ11" s="144"/>
      <c r="EA11" s="144"/>
      <c r="EB11" s="144" t="s">
        <v>152</v>
      </c>
      <c r="EC11" s="144"/>
      <c r="ED11" s="144"/>
      <c r="EE11" s="144" t="s">
        <v>153</v>
      </c>
      <c r="EF11" s="144"/>
      <c r="EG11" s="144"/>
      <c r="EH11" s="144" t="s">
        <v>166</v>
      </c>
      <c r="EI11" s="144"/>
      <c r="EJ11" s="144"/>
      <c r="EK11" s="144" t="s">
        <v>154</v>
      </c>
      <c r="EL11" s="144"/>
      <c r="EM11" s="144"/>
      <c r="EN11" s="144" t="s">
        <v>155</v>
      </c>
      <c r="EO11" s="144"/>
      <c r="EP11" s="144"/>
      <c r="EQ11" s="144" t="s">
        <v>156</v>
      </c>
      <c r="ER11" s="144"/>
      <c r="ES11" s="144"/>
      <c r="ET11" s="144" t="s">
        <v>157</v>
      </c>
      <c r="EU11" s="144"/>
      <c r="EV11" s="144"/>
      <c r="EW11" s="144" t="s">
        <v>158</v>
      </c>
      <c r="EX11" s="144"/>
      <c r="EY11" s="144"/>
      <c r="EZ11" s="144" t="s">
        <v>159</v>
      </c>
      <c r="FA11" s="144"/>
      <c r="FB11" s="144"/>
      <c r="FC11" s="144" t="s">
        <v>160</v>
      </c>
      <c r="FD11" s="144"/>
      <c r="FE11" s="144"/>
      <c r="FF11" s="144" t="s">
        <v>161</v>
      </c>
      <c r="FG11" s="144"/>
      <c r="FH11" s="144"/>
      <c r="FI11" s="144" t="s">
        <v>162</v>
      </c>
      <c r="FJ11" s="144"/>
      <c r="FK11" s="144"/>
      <c r="FL11" s="144" t="s">
        <v>167</v>
      </c>
      <c r="FM11" s="144"/>
      <c r="FN11" s="144"/>
      <c r="FO11" s="144" t="s">
        <v>168</v>
      </c>
      <c r="FP11" s="144"/>
      <c r="FQ11" s="144"/>
      <c r="FR11" s="144" t="s">
        <v>423</v>
      </c>
      <c r="FS11" s="144"/>
      <c r="FT11" s="144"/>
      <c r="FU11" s="144" t="s">
        <v>424</v>
      </c>
      <c r="FV11" s="144"/>
      <c r="FW11" s="144"/>
      <c r="FX11" s="144" t="s">
        <v>425</v>
      </c>
      <c r="FY11" s="144"/>
      <c r="FZ11" s="144"/>
      <c r="GA11" s="144" t="s">
        <v>426</v>
      </c>
      <c r="GB11" s="144"/>
      <c r="GC11" s="144"/>
      <c r="GD11" s="144" t="s">
        <v>427</v>
      </c>
      <c r="GE11" s="144"/>
      <c r="GF11" s="144"/>
      <c r="GG11" s="144" t="s">
        <v>428</v>
      </c>
      <c r="GH11" s="144"/>
      <c r="GI11" s="144"/>
      <c r="GJ11" s="144" t="s">
        <v>1337</v>
      </c>
      <c r="GK11" s="144"/>
      <c r="GL11" s="144"/>
      <c r="GM11" s="144" t="s">
        <v>1338</v>
      </c>
      <c r="GN11" s="144"/>
      <c r="GO11" s="144"/>
      <c r="GP11" s="144" t="s">
        <v>1340</v>
      </c>
      <c r="GQ11" s="144"/>
      <c r="GR11" s="144"/>
      <c r="GS11" s="144" t="s">
        <v>1344</v>
      </c>
      <c r="GT11" s="144"/>
      <c r="GU11" s="144"/>
      <c r="GV11" s="144" t="s">
        <v>1350</v>
      </c>
      <c r="GW11" s="144"/>
      <c r="GX11" s="144"/>
      <c r="GY11" s="144" t="s">
        <v>1351</v>
      </c>
      <c r="GZ11" s="144"/>
      <c r="HA11" s="144"/>
      <c r="HB11" s="144" t="s">
        <v>1355</v>
      </c>
      <c r="HC11" s="144"/>
      <c r="HD11" s="144"/>
      <c r="HE11" s="144" t="s">
        <v>1356</v>
      </c>
      <c r="HF11" s="144"/>
      <c r="HG11" s="144"/>
      <c r="HH11" s="144" t="s">
        <v>1358</v>
      </c>
      <c r="HI11" s="144"/>
      <c r="HJ11" s="144"/>
      <c r="HK11" s="144" t="s">
        <v>1362</v>
      </c>
      <c r="HL11" s="144"/>
      <c r="HM11" s="144"/>
      <c r="HN11" s="144" t="s">
        <v>1364</v>
      </c>
      <c r="HO11" s="144"/>
      <c r="HP11" s="144"/>
      <c r="HQ11" s="144" t="s">
        <v>1367</v>
      </c>
      <c r="HR11" s="144"/>
      <c r="HS11" s="144"/>
      <c r="HT11" s="144" t="s">
        <v>1372</v>
      </c>
      <c r="HU11" s="144"/>
      <c r="HV11" s="144"/>
      <c r="HW11" s="144" t="s">
        <v>1373</v>
      </c>
      <c r="HX11" s="144"/>
      <c r="HY11" s="144"/>
      <c r="HZ11" s="144" t="s">
        <v>429</v>
      </c>
      <c r="IA11" s="144"/>
      <c r="IB11" s="144"/>
      <c r="IC11" s="144" t="s">
        <v>430</v>
      </c>
      <c r="ID11" s="144"/>
      <c r="IE11" s="144"/>
      <c r="IF11" s="144" t="s">
        <v>431</v>
      </c>
      <c r="IG11" s="144"/>
      <c r="IH11" s="144"/>
      <c r="II11" s="144" t="s">
        <v>432</v>
      </c>
      <c r="IJ11" s="144"/>
      <c r="IK11" s="144"/>
      <c r="IL11" s="144" t="s">
        <v>433</v>
      </c>
      <c r="IM11" s="144"/>
      <c r="IN11" s="144"/>
      <c r="IO11" s="144" t="s">
        <v>434</v>
      </c>
      <c r="IP11" s="144"/>
      <c r="IQ11" s="144"/>
      <c r="IR11" s="144" t="s">
        <v>435</v>
      </c>
      <c r="IS11" s="144"/>
      <c r="IT11" s="144"/>
    </row>
    <row r="12" spans="1:254" ht="91.5" customHeight="1" x14ac:dyDescent="0.25">
      <c r="A12" s="95"/>
      <c r="B12" s="95"/>
      <c r="C12" s="94" t="s">
        <v>1229</v>
      </c>
      <c r="D12" s="94"/>
      <c r="E12" s="94"/>
      <c r="F12" s="92" t="s">
        <v>1232</v>
      </c>
      <c r="G12" s="92"/>
      <c r="H12" s="92"/>
      <c r="I12" s="92" t="s">
        <v>1233</v>
      </c>
      <c r="J12" s="92"/>
      <c r="K12" s="92"/>
      <c r="L12" s="92" t="s">
        <v>1237</v>
      </c>
      <c r="M12" s="92"/>
      <c r="N12" s="92"/>
      <c r="O12" s="92" t="s">
        <v>1238</v>
      </c>
      <c r="P12" s="92"/>
      <c r="Q12" s="92"/>
      <c r="R12" s="92" t="s">
        <v>1239</v>
      </c>
      <c r="S12" s="92"/>
      <c r="T12" s="92"/>
      <c r="U12" s="92" t="s">
        <v>614</v>
      </c>
      <c r="V12" s="92"/>
      <c r="W12" s="92"/>
      <c r="X12" s="92" t="s">
        <v>1390</v>
      </c>
      <c r="Y12" s="92"/>
      <c r="Z12" s="92"/>
      <c r="AA12" s="94" t="s">
        <v>617</v>
      </c>
      <c r="AB12" s="94"/>
      <c r="AC12" s="94"/>
      <c r="AD12" s="94" t="s">
        <v>1245</v>
      </c>
      <c r="AE12" s="94"/>
      <c r="AF12" s="94"/>
      <c r="AG12" s="92" t="s">
        <v>1246</v>
      </c>
      <c r="AH12" s="92"/>
      <c r="AI12" s="92"/>
      <c r="AJ12" s="92" t="s">
        <v>1250</v>
      </c>
      <c r="AK12" s="92"/>
      <c r="AL12" s="92"/>
      <c r="AM12" s="94" t="s">
        <v>1252</v>
      </c>
      <c r="AN12" s="94"/>
      <c r="AO12" s="94"/>
      <c r="AP12" s="92" t="s">
        <v>624</v>
      </c>
      <c r="AQ12" s="92"/>
      <c r="AR12" s="92"/>
      <c r="AS12" s="94" t="s">
        <v>1254</v>
      </c>
      <c r="AT12" s="94"/>
      <c r="AU12" s="94"/>
      <c r="AV12" s="92" t="s">
        <v>1255</v>
      </c>
      <c r="AW12" s="92"/>
      <c r="AX12" s="92"/>
      <c r="AY12" s="92" t="s">
        <v>630</v>
      </c>
      <c r="AZ12" s="92"/>
      <c r="BA12" s="92"/>
      <c r="BB12" s="92" t="s">
        <v>1256</v>
      </c>
      <c r="BC12" s="92"/>
      <c r="BD12" s="92"/>
      <c r="BE12" s="92" t="s">
        <v>1257</v>
      </c>
      <c r="BF12" s="92"/>
      <c r="BG12" s="92"/>
      <c r="BH12" s="92" t="s">
        <v>1258</v>
      </c>
      <c r="BI12" s="92"/>
      <c r="BJ12" s="92"/>
      <c r="BK12" s="92" t="s">
        <v>1264</v>
      </c>
      <c r="BL12" s="92"/>
      <c r="BM12" s="92"/>
      <c r="BN12" s="92" t="s">
        <v>1260</v>
      </c>
      <c r="BO12" s="92"/>
      <c r="BP12" s="92"/>
      <c r="BQ12" s="92" t="s">
        <v>1261</v>
      </c>
      <c r="BR12" s="92"/>
      <c r="BS12" s="92"/>
      <c r="BT12" s="92" t="s">
        <v>645</v>
      </c>
      <c r="BU12" s="92"/>
      <c r="BV12" s="92"/>
      <c r="BW12" s="92" t="s">
        <v>1269</v>
      </c>
      <c r="BX12" s="92"/>
      <c r="BY12" s="92"/>
      <c r="BZ12" s="92" t="s">
        <v>648</v>
      </c>
      <c r="CA12" s="92"/>
      <c r="CB12" s="92"/>
      <c r="CC12" s="92" t="s">
        <v>651</v>
      </c>
      <c r="CD12" s="92"/>
      <c r="CE12" s="92"/>
      <c r="CF12" s="92" t="s">
        <v>1272</v>
      </c>
      <c r="CG12" s="92"/>
      <c r="CH12" s="92"/>
      <c r="CI12" s="92" t="s">
        <v>1276</v>
      </c>
      <c r="CJ12" s="92"/>
      <c r="CK12" s="92"/>
      <c r="CL12" s="92" t="s">
        <v>1277</v>
      </c>
      <c r="CM12" s="92"/>
      <c r="CN12" s="92"/>
      <c r="CO12" s="92" t="s">
        <v>1278</v>
      </c>
      <c r="CP12" s="92"/>
      <c r="CQ12" s="92"/>
      <c r="CR12" s="92" t="s">
        <v>1279</v>
      </c>
      <c r="CS12" s="92"/>
      <c r="CT12" s="92"/>
      <c r="CU12" s="92" t="s">
        <v>1280</v>
      </c>
      <c r="CV12" s="92"/>
      <c r="CW12" s="92"/>
      <c r="CX12" s="92" t="s">
        <v>1281</v>
      </c>
      <c r="CY12" s="92"/>
      <c r="CZ12" s="92"/>
      <c r="DA12" s="92" t="s">
        <v>661</v>
      </c>
      <c r="DB12" s="92"/>
      <c r="DC12" s="92"/>
      <c r="DD12" s="92" t="s">
        <v>1286</v>
      </c>
      <c r="DE12" s="92"/>
      <c r="DF12" s="92"/>
      <c r="DG12" s="92" t="s">
        <v>1287</v>
      </c>
      <c r="DH12" s="92"/>
      <c r="DI12" s="92"/>
      <c r="DJ12" s="92" t="s">
        <v>1291</v>
      </c>
      <c r="DK12" s="92"/>
      <c r="DL12" s="92"/>
      <c r="DM12" s="92" t="s">
        <v>674</v>
      </c>
      <c r="DN12" s="92"/>
      <c r="DO12" s="92"/>
      <c r="DP12" s="92" t="s">
        <v>677</v>
      </c>
      <c r="DQ12" s="92"/>
      <c r="DR12" s="92"/>
      <c r="DS12" s="92" t="s">
        <v>1293</v>
      </c>
      <c r="DT12" s="92"/>
      <c r="DU12" s="92"/>
      <c r="DV12" s="92" t="s">
        <v>651</v>
      </c>
      <c r="DW12" s="92"/>
      <c r="DX12" s="92"/>
      <c r="DY12" s="92" t="s">
        <v>1298</v>
      </c>
      <c r="DZ12" s="92"/>
      <c r="EA12" s="92"/>
      <c r="EB12" s="92" t="s">
        <v>1299</v>
      </c>
      <c r="EC12" s="92"/>
      <c r="ED12" s="92"/>
      <c r="EE12" s="92" t="s">
        <v>686</v>
      </c>
      <c r="EF12" s="92"/>
      <c r="EG12" s="92"/>
      <c r="EH12" s="92" t="s">
        <v>1302</v>
      </c>
      <c r="EI12" s="92"/>
      <c r="EJ12" s="92"/>
      <c r="EK12" s="92" t="s">
        <v>690</v>
      </c>
      <c r="EL12" s="92"/>
      <c r="EM12" s="92"/>
      <c r="EN12" s="92" t="s">
        <v>691</v>
      </c>
      <c r="EO12" s="92"/>
      <c r="EP12" s="92"/>
      <c r="EQ12" s="92" t="s">
        <v>1305</v>
      </c>
      <c r="ER12" s="92"/>
      <c r="ES12" s="92"/>
      <c r="ET12" s="92" t="s">
        <v>1306</v>
      </c>
      <c r="EU12" s="92"/>
      <c r="EV12" s="92"/>
      <c r="EW12" s="92" t="s">
        <v>1307</v>
      </c>
      <c r="EX12" s="92"/>
      <c r="EY12" s="92"/>
      <c r="EZ12" s="92" t="s">
        <v>1308</v>
      </c>
      <c r="FA12" s="92"/>
      <c r="FB12" s="92"/>
      <c r="FC12" s="92" t="s">
        <v>1310</v>
      </c>
      <c r="FD12" s="92"/>
      <c r="FE12" s="92"/>
      <c r="FF12" s="92" t="s">
        <v>1317</v>
      </c>
      <c r="FG12" s="92"/>
      <c r="FH12" s="92"/>
      <c r="FI12" s="92" t="s">
        <v>1314</v>
      </c>
      <c r="FJ12" s="92"/>
      <c r="FK12" s="92"/>
      <c r="FL12" s="92" t="s">
        <v>1315</v>
      </c>
      <c r="FM12" s="92"/>
      <c r="FN12" s="92"/>
      <c r="FO12" s="146" t="s">
        <v>709</v>
      </c>
      <c r="FP12" s="146"/>
      <c r="FQ12" s="146"/>
      <c r="FR12" s="92" t="s">
        <v>1322</v>
      </c>
      <c r="FS12" s="92"/>
      <c r="FT12" s="92"/>
      <c r="FU12" s="92" t="s">
        <v>1324</v>
      </c>
      <c r="FV12" s="92"/>
      <c r="FW12" s="92"/>
      <c r="FX12" s="92" t="s">
        <v>714</v>
      </c>
      <c r="FY12" s="92"/>
      <c r="FZ12" s="92"/>
      <c r="GA12" s="92" t="s">
        <v>1326</v>
      </c>
      <c r="GB12" s="92"/>
      <c r="GC12" s="92"/>
      <c r="GD12" s="92" t="s">
        <v>1328</v>
      </c>
      <c r="GE12" s="92"/>
      <c r="GF12" s="92"/>
      <c r="GG12" s="92" t="s">
        <v>1332</v>
      </c>
      <c r="GH12" s="92"/>
      <c r="GI12" s="92"/>
      <c r="GJ12" s="94" t="s">
        <v>1333</v>
      </c>
      <c r="GK12" s="94"/>
      <c r="GL12" s="94"/>
      <c r="GM12" s="92" t="s">
        <v>722</v>
      </c>
      <c r="GN12" s="92"/>
      <c r="GO12" s="92"/>
      <c r="GP12" s="92" t="s">
        <v>1339</v>
      </c>
      <c r="GQ12" s="92"/>
      <c r="GR12" s="92"/>
      <c r="GS12" s="92" t="s">
        <v>1345</v>
      </c>
      <c r="GT12" s="92"/>
      <c r="GU12" s="92"/>
      <c r="GV12" s="92" t="s">
        <v>1346</v>
      </c>
      <c r="GW12" s="92"/>
      <c r="GX12" s="92"/>
      <c r="GY12" s="92" t="s">
        <v>727</v>
      </c>
      <c r="GZ12" s="92"/>
      <c r="HA12" s="92"/>
      <c r="HB12" s="92" t="s">
        <v>728</v>
      </c>
      <c r="HC12" s="92"/>
      <c r="HD12" s="92"/>
      <c r="HE12" s="92" t="s">
        <v>731</v>
      </c>
      <c r="HF12" s="92"/>
      <c r="HG12" s="92"/>
      <c r="HH12" s="92" t="s">
        <v>1357</v>
      </c>
      <c r="HI12" s="92"/>
      <c r="HJ12" s="92"/>
      <c r="HK12" s="92" t="s">
        <v>1363</v>
      </c>
      <c r="HL12" s="92"/>
      <c r="HM12" s="92"/>
      <c r="HN12" s="92" t="s">
        <v>1365</v>
      </c>
      <c r="HO12" s="92"/>
      <c r="HP12" s="92"/>
      <c r="HQ12" s="92" t="s">
        <v>1368</v>
      </c>
      <c r="HR12" s="92"/>
      <c r="HS12" s="92"/>
      <c r="HT12" s="92" t="s">
        <v>740</v>
      </c>
      <c r="HU12" s="92"/>
      <c r="HV12" s="92"/>
      <c r="HW12" s="92" t="s">
        <v>602</v>
      </c>
      <c r="HX12" s="92"/>
      <c r="HY12" s="92"/>
      <c r="HZ12" s="92" t="s">
        <v>1374</v>
      </c>
      <c r="IA12" s="92"/>
      <c r="IB12" s="92"/>
      <c r="IC12" s="92" t="s">
        <v>1377</v>
      </c>
      <c r="ID12" s="92"/>
      <c r="IE12" s="92"/>
      <c r="IF12" s="92" t="s">
        <v>746</v>
      </c>
      <c r="IG12" s="92"/>
      <c r="IH12" s="92"/>
      <c r="II12" s="92" t="s">
        <v>1381</v>
      </c>
      <c r="IJ12" s="92"/>
      <c r="IK12" s="92"/>
      <c r="IL12" s="92" t="s">
        <v>1382</v>
      </c>
      <c r="IM12" s="92"/>
      <c r="IN12" s="92"/>
      <c r="IO12" s="92" t="s">
        <v>1386</v>
      </c>
      <c r="IP12" s="92"/>
      <c r="IQ12" s="92"/>
      <c r="IR12" s="92" t="s">
        <v>750</v>
      </c>
      <c r="IS12" s="92"/>
      <c r="IT12" s="92"/>
    </row>
    <row r="13" spans="1:254" ht="131.25" customHeight="1" x14ac:dyDescent="0.25">
      <c r="A13" s="95"/>
      <c r="B13" s="95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30" t="s">
        <v>1261</v>
      </c>
      <c r="BR13" s="30" t="s">
        <v>1262</v>
      </c>
      <c r="BS13" s="30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30" t="s">
        <v>1273</v>
      </c>
      <c r="CG13" s="30" t="s">
        <v>1274</v>
      </c>
      <c r="CH13" s="30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30" t="s">
        <v>1283</v>
      </c>
      <c r="DB13" s="30" t="s">
        <v>1284</v>
      </c>
      <c r="DC13" s="30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30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30" t="s">
        <v>1329</v>
      </c>
      <c r="GE13" s="30" t="s">
        <v>1330</v>
      </c>
      <c r="GF13" s="30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1369</v>
      </c>
      <c r="HU13" s="30" t="s">
        <v>1370</v>
      </c>
      <c r="HV13" s="30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8" t="s">
        <v>171</v>
      </c>
      <c r="B39" s="89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0" t="s">
        <v>783</v>
      </c>
      <c r="B40" s="91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9" t="s">
        <v>1393</v>
      </c>
      <c r="C42" s="149"/>
      <c r="D42" s="149"/>
      <c r="E42" s="149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0</v>
      </c>
      <c r="E46" s="59">
        <f>SUM(E43:E45)</f>
        <v>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81" t="s">
        <v>322</v>
      </c>
      <c r="E47" s="181"/>
      <c r="F47" s="173" t="s">
        <v>323</v>
      </c>
      <c r="G47" s="173"/>
      <c r="H47" s="179" t="s">
        <v>414</v>
      </c>
      <c r="I47" s="179"/>
      <c r="J47" s="179" t="s">
        <v>378</v>
      </c>
      <c r="K47" s="179"/>
    </row>
    <row r="48" spans="1:254" x14ac:dyDescent="0.25">
      <c r="B48" s="50" t="s">
        <v>755</v>
      </c>
      <c r="C48" s="50" t="s">
        <v>759</v>
      </c>
      <c r="D48" s="58">
        <f>E48/100*25</f>
        <v>0</v>
      </c>
      <c r="E48" s="51">
        <f>(X40+AA40+AD40+AG40+AJ40+AM40+AP40)/7</f>
        <v>0</v>
      </c>
      <c r="F48" s="43">
        <f>G48/100*25</f>
        <v>0</v>
      </c>
      <c r="G48" s="51">
        <f>(AS40+AV40+AY40+BB40+BE40+BH40+BK40)/7</f>
        <v>0</v>
      </c>
      <c r="H48" s="43">
        <f>I48/100*25</f>
        <v>0</v>
      </c>
      <c r="I48" s="51">
        <f>(BN40+BQ40+BT40+BW40+BZ40+CC40+CF40)/7</f>
        <v>0</v>
      </c>
      <c r="J48" s="43">
        <f>K48/100*25</f>
        <v>0</v>
      </c>
      <c r="K48" s="51">
        <f>(CI40+CL40+CO40+CR40+CU40+CX40+DA40)/7</f>
        <v>0</v>
      </c>
    </row>
    <row r="49" spans="2:13" x14ac:dyDescent="0.25">
      <c r="B49" s="50" t="s">
        <v>757</v>
      </c>
      <c r="C49" s="50" t="s">
        <v>759</v>
      </c>
      <c r="D49" s="58">
        <f>E49/100*25</f>
        <v>0</v>
      </c>
      <c r="E49" s="51">
        <f>(Y40+AB40+AE40+AH40+AK40+AN40+AQ40)/7</f>
        <v>0</v>
      </c>
      <c r="F49" s="43">
        <f>G49/100*25</f>
        <v>0</v>
      </c>
      <c r="G49" s="51">
        <f>(AT40+AW40+AZ40+BC40+BF40+BI40+BL40)/7</f>
        <v>0</v>
      </c>
      <c r="H49" s="43">
        <f>I49/100*25</f>
        <v>0</v>
      </c>
      <c r="I49" s="51">
        <f>(BO40+BR40+BU40+BX40+CA40+CD40+CG40)/7</f>
        <v>0</v>
      </c>
      <c r="J49" s="43">
        <f>K49/100*25</f>
        <v>0</v>
      </c>
      <c r="K49" s="51">
        <f>(CJ40+CM40+CP40+CS40+CV40+CY40+DB40)/7</f>
        <v>0</v>
      </c>
    </row>
    <row r="50" spans="2:13" x14ac:dyDescent="0.25">
      <c r="B50" s="50" t="s">
        <v>758</v>
      </c>
      <c r="C50" s="50" t="s">
        <v>759</v>
      </c>
      <c r="D50" s="58">
        <f>E50/100*25</f>
        <v>0</v>
      </c>
      <c r="E50" s="51">
        <f>(Z40+AC40+AF40+AI40+AL40+AO40+AR40)/7</f>
        <v>0</v>
      </c>
      <c r="F50" s="43">
        <f>G50/100*25</f>
        <v>0</v>
      </c>
      <c r="G50" s="51">
        <f>(AU40+AX40+BA40+BD40+BG40+BJ40+BM40)/7</f>
        <v>0</v>
      </c>
      <c r="H50" s="43">
        <f>I50/100*25</f>
        <v>0</v>
      </c>
      <c r="I50" s="51">
        <f>(BP40+BS40+BV40+BY40+CB40+CE40+CH40)/7</f>
        <v>0</v>
      </c>
      <c r="J50" s="43">
        <f>K50/100*25</f>
        <v>0</v>
      </c>
      <c r="K50" s="51">
        <f>(CK40+CN40+CQ40+CT40+CW40+CZ40+DC40)/7</f>
        <v>0</v>
      </c>
    </row>
    <row r="51" spans="2:13" x14ac:dyDescent="0.25">
      <c r="B51" s="50"/>
      <c r="C51" s="50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 x14ac:dyDescent="0.25">
      <c r="B52" s="50" t="s">
        <v>755</v>
      </c>
      <c r="C52" s="50" t="s">
        <v>761</v>
      </c>
      <c r="D52" s="58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f>E53/100*25</f>
        <v>0</v>
      </c>
      <c r="E53" s="51">
        <f>(DD40+DG40+DJ40+DM40+DP40+DS40+DV40)/7</f>
        <v>0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f>SUM(D52:D54)</f>
        <v>0</v>
      </c>
      <c r="E55" s="59">
        <f>SUM(E52:E54)</f>
        <v>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81" t="s">
        <v>330</v>
      </c>
      <c r="E56" s="181"/>
      <c r="F56" s="179" t="s">
        <v>325</v>
      </c>
      <c r="G56" s="179"/>
      <c r="H56" s="179" t="s">
        <v>331</v>
      </c>
      <c r="I56" s="179"/>
      <c r="J56" s="179" t="s">
        <v>332</v>
      </c>
      <c r="K56" s="179"/>
      <c r="L56" s="150" t="s">
        <v>43</v>
      </c>
      <c r="M56" s="150"/>
    </row>
    <row r="57" spans="2:13" x14ac:dyDescent="0.25">
      <c r="B57" s="50" t="s">
        <v>755</v>
      </c>
      <c r="C57" s="50" t="s">
        <v>760</v>
      </c>
      <c r="D57" s="58">
        <f>E57/100*25</f>
        <v>0</v>
      </c>
      <c r="E57" s="51">
        <f>(DY40+EB40+EE40+EH40+EK40+EN40+EQ40)/7</f>
        <v>0</v>
      </c>
      <c r="F57" s="43">
        <f>G57/100*25</f>
        <v>0</v>
      </c>
      <c r="G57" s="51">
        <f>(ET40+EW40+EZ40+FC40+FF40+FI40+FL40)/7</f>
        <v>0</v>
      </c>
      <c r="H57" s="43">
        <f>I57/100*25</f>
        <v>0</v>
      </c>
      <c r="I57" s="51">
        <f>(FO40+FR40+FU40+FX40+GA40+GD40+GG40)/7</f>
        <v>0</v>
      </c>
      <c r="J57" s="43">
        <f>K57/100*25</f>
        <v>0</v>
      </c>
      <c r="K57" s="51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0" t="s">
        <v>757</v>
      </c>
      <c r="C58" s="50" t="s">
        <v>760</v>
      </c>
      <c r="D58" s="58">
        <f>E58/100*25</f>
        <v>0</v>
      </c>
      <c r="E58" s="51">
        <f>(DZ40+EC40+EF40+EI40+EL40+EO40+ER40)/7</f>
        <v>0</v>
      </c>
      <c r="F58" s="43">
        <f>G58/100*25</f>
        <v>0</v>
      </c>
      <c r="G58" s="51">
        <f>(EU40+EX40+FA40+FD40+FG40+FJ40+FM40)/7</f>
        <v>0</v>
      </c>
      <c r="H58" s="43">
        <f>I58/100*25</f>
        <v>0</v>
      </c>
      <c r="I58" s="51">
        <f>(FP40+FS40+FV40+FY40+GB40+GE40+GH40)/7</f>
        <v>0</v>
      </c>
      <c r="J58" s="43">
        <f>K58/100*25</f>
        <v>0</v>
      </c>
      <c r="K58" s="51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0" t="s">
        <v>758</v>
      </c>
      <c r="C59" s="50" t="s">
        <v>760</v>
      </c>
      <c r="D59" s="58">
        <f>E59/100*25</f>
        <v>0</v>
      </c>
      <c r="E59" s="51">
        <f>(EA40+ED40+EG40+EJ40+EM40+EP40+ES40)/7</f>
        <v>0</v>
      </c>
      <c r="F59" s="43">
        <f>G59/100*25</f>
        <v>0</v>
      </c>
      <c r="G59" s="51">
        <f>(EV40+EY40+FB40+FE40+FH40+FK40+FN40)/7</f>
        <v>0</v>
      </c>
      <c r="H59" s="43">
        <f>I59/100*25</f>
        <v>0</v>
      </c>
      <c r="I59" s="51">
        <f>(FQ40+FT40+FW40+FZ40+GC40+GF40+GI40)/7</f>
        <v>0</v>
      </c>
      <c r="J59" s="43">
        <f>K59/100*25</f>
        <v>0</v>
      </c>
      <c r="K59" s="51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0"/>
      <c r="C60" s="50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0" t="s">
        <v>755</v>
      </c>
      <c r="C61" s="50" t="s">
        <v>762</v>
      </c>
      <c r="D61" s="58">
        <f>E61/100*25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E62/100*25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5" t="s">
        <v>1403</v>
      </c>
      <c r="IS2" s="135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5" t="s">
        <v>0</v>
      </c>
      <c r="B4" s="185" t="s">
        <v>170</v>
      </c>
      <c r="C4" s="151" t="s">
        <v>412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321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51" t="s">
        <v>871</v>
      </c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1" t="s">
        <v>1397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3"/>
    </row>
    <row r="5" spans="1:254" x14ac:dyDescent="0.25">
      <c r="A5" s="186"/>
      <c r="B5" s="186"/>
      <c r="C5" s="170" t="s">
        <v>320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71"/>
      <c r="X5" s="170" t="s">
        <v>413</v>
      </c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71"/>
      <c r="AS5" s="170" t="s">
        <v>323</v>
      </c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71"/>
      <c r="BN5" s="170" t="s">
        <v>414</v>
      </c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71"/>
      <c r="CI5" s="170" t="s">
        <v>378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71"/>
      <c r="DD5" s="170" t="s">
        <v>379</v>
      </c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71"/>
      <c r="DY5" s="170" t="s">
        <v>330</v>
      </c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71"/>
      <c r="ET5" s="170" t="s">
        <v>325</v>
      </c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71"/>
      <c r="FO5" s="170" t="s">
        <v>331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71"/>
      <c r="GJ5" s="170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1"/>
      <c r="HE5" s="170" t="s">
        <v>43</v>
      </c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71"/>
      <c r="HZ5" s="170" t="s">
        <v>327</v>
      </c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71"/>
    </row>
    <row r="6" spans="1:254" x14ac:dyDescent="0.25">
      <c r="A6" s="186"/>
      <c r="B6" s="186"/>
      <c r="C6" s="170" t="s">
        <v>122</v>
      </c>
      <c r="D6" s="180"/>
      <c r="E6" s="171"/>
      <c r="F6" s="170" t="s">
        <v>123</v>
      </c>
      <c r="G6" s="180"/>
      <c r="H6" s="171"/>
      <c r="I6" s="170" t="s">
        <v>124</v>
      </c>
      <c r="J6" s="180"/>
      <c r="K6" s="171"/>
      <c r="L6" s="170" t="s">
        <v>163</v>
      </c>
      <c r="M6" s="180"/>
      <c r="N6" s="171"/>
      <c r="O6" s="170" t="s">
        <v>125</v>
      </c>
      <c r="P6" s="180"/>
      <c r="Q6" s="171"/>
      <c r="R6" s="170" t="s">
        <v>126</v>
      </c>
      <c r="S6" s="180"/>
      <c r="T6" s="171"/>
      <c r="U6" s="170" t="s">
        <v>127</v>
      </c>
      <c r="V6" s="180"/>
      <c r="W6" s="171"/>
      <c r="X6" s="170" t="s">
        <v>128</v>
      </c>
      <c r="Y6" s="180"/>
      <c r="Z6" s="171"/>
      <c r="AA6" s="170" t="s">
        <v>129</v>
      </c>
      <c r="AB6" s="180"/>
      <c r="AC6" s="171"/>
      <c r="AD6" s="170" t="s">
        <v>1244</v>
      </c>
      <c r="AE6" s="180"/>
      <c r="AF6" s="171"/>
      <c r="AG6" s="170" t="s">
        <v>164</v>
      </c>
      <c r="AH6" s="180"/>
      <c r="AI6" s="171"/>
      <c r="AJ6" s="170" t="s">
        <v>130</v>
      </c>
      <c r="AK6" s="180"/>
      <c r="AL6" s="171"/>
      <c r="AM6" s="170" t="s">
        <v>1253</v>
      </c>
      <c r="AN6" s="180"/>
      <c r="AO6" s="171"/>
      <c r="AP6" s="170" t="s">
        <v>131</v>
      </c>
      <c r="AQ6" s="180"/>
      <c r="AR6" s="171"/>
      <c r="AS6" s="170" t="s">
        <v>132</v>
      </c>
      <c r="AT6" s="180"/>
      <c r="AU6" s="171"/>
      <c r="AV6" s="170" t="s">
        <v>133</v>
      </c>
      <c r="AW6" s="180"/>
      <c r="AX6" s="171"/>
      <c r="AY6" s="170" t="s">
        <v>134</v>
      </c>
      <c r="AZ6" s="180"/>
      <c r="BA6" s="171"/>
      <c r="BB6" s="170" t="s">
        <v>135</v>
      </c>
      <c r="BC6" s="180"/>
      <c r="BD6" s="171"/>
      <c r="BE6" s="170" t="s">
        <v>136</v>
      </c>
      <c r="BF6" s="180"/>
      <c r="BG6" s="171"/>
      <c r="BH6" s="170" t="s">
        <v>137</v>
      </c>
      <c r="BI6" s="180"/>
      <c r="BJ6" s="171"/>
      <c r="BK6" s="170" t="s">
        <v>1259</v>
      </c>
      <c r="BL6" s="180"/>
      <c r="BM6" s="171"/>
      <c r="BN6" s="170" t="s">
        <v>138</v>
      </c>
      <c r="BO6" s="180"/>
      <c r="BP6" s="171"/>
      <c r="BQ6" s="170" t="s">
        <v>139</v>
      </c>
      <c r="BR6" s="180"/>
      <c r="BS6" s="171"/>
      <c r="BT6" s="170" t="s">
        <v>140</v>
      </c>
      <c r="BU6" s="180"/>
      <c r="BV6" s="171"/>
      <c r="BW6" s="170" t="s">
        <v>141</v>
      </c>
      <c r="BX6" s="180"/>
      <c r="BY6" s="171"/>
      <c r="BZ6" s="170" t="s">
        <v>142</v>
      </c>
      <c r="CA6" s="180"/>
      <c r="CB6" s="171"/>
      <c r="CC6" s="170" t="s">
        <v>143</v>
      </c>
      <c r="CD6" s="180"/>
      <c r="CE6" s="171"/>
      <c r="CF6" s="170" t="s">
        <v>144</v>
      </c>
      <c r="CG6" s="180"/>
      <c r="CH6" s="171"/>
      <c r="CI6" s="170" t="s">
        <v>145</v>
      </c>
      <c r="CJ6" s="180"/>
      <c r="CK6" s="171"/>
      <c r="CL6" s="170" t="s">
        <v>146</v>
      </c>
      <c r="CM6" s="180"/>
      <c r="CN6" s="171"/>
      <c r="CO6" s="170" t="s">
        <v>165</v>
      </c>
      <c r="CP6" s="180"/>
      <c r="CQ6" s="171"/>
      <c r="CR6" s="170" t="s">
        <v>147</v>
      </c>
      <c r="CS6" s="180"/>
      <c r="CT6" s="171"/>
      <c r="CU6" s="170" t="s">
        <v>148</v>
      </c>
      <c r="CV6" s="180"/>
      <c r="CW6" s="171"/>
      <c r="CX6" s="170" t="s">
        <v>149</v>
      </c>
      <c r="CY6" s="180"/>
      <c r="CZ6" s="171"/>
      <c r="DA6" s="170" t="s">
        <v>150</v>
      </c>
      <c r="DB6" s="180"/>
      <c r="DC6" s="171"/>
      <c r="DD6" s="170" t="s">
        <v>416</v>
      </c>
      <c r="DE6" s="180"/>
      <c r="DF6" s="171"/>
      <c r="DG6" s="170" t="s">
        <v>417</v>
      </c>
      <c r="DH6" s="180"/>
      <c r="DI6" s="171"/>
      <c r="DJ6" s="170" t="s">
        <v>418</v>
      </c>
      <c r="DK6" s="180"/>
      <c r="DL6" s="171"/>
      <c r="DM6" s="170" t="s">
        <v>419</v>
      </c>
      <c r="DN6" s="180"/>
      <c r="DO6" s="171"/>
      <c r="DP6" s="170" t="s">
        <v>420</v>
      </c>
      <c r="DQ6" s="180"/>
      <c r="DR6" s="171"/>
      <c r="DS6" s="170" t="s">
        <v>421</v>
      </c>
      <c r="DT6" s="180"/>
      <c r="DU6" s="171"/>
      <c r="DV6" s="170" t="s">
        <v>422</v>
      </c>
      <c r="DW6" s="180"/>
      <c r="DX6" s="171"/>
      <c r="DY6" s="170" t="s">
        <v>151</v>
      </c>
      <c r="DZ6" s="180"/>
      <c r="EA6" s="171"/>
      <c r="EB6" s="170" t="s">
        <v>152</v>
      </c>
      <c r="EC6" s="180"/>
      <c r="ED6" s="171"/>
      <c r="EE6" s="170" t="s">
        <v>153</v>
      </c>
      <c r="EF6" s="180"/>
      <c r="EG6" s="171"/>
      <c r="EH6" s="170" t="s">
        <v>166</v>
      </c>
      <c r="EI6" s="180"/>
      <c r="EJ6" s="171"/>
      <c r="EK6" s="170" t="s">
        <v>154</v>
      </c>
      <c r="EL6" s="180"/>
      <c r="EM6" s="171"/>
      <c r="EN6" s="170" t="s">
        <v>155</v>
      </c>
      <c r="EO6" s="180"/>
      <c r="EP6" s="171"/>
      <c r="EQ6" s="170" t="s">
        <v>156</v>
      </c>
      <c r="ER6" s="180"/>
      <c r="ES6" s="171"/>
      <c r="ET6" s="170" t="s">
        <v>157</v>
      </c>
      <c r="EU6" s="180"/>
      <c r="EV6" s="171"/>
      <c r="EW6" s="170" t="s">
        <v>158</v>
      </c>
      <c r="EX6" s="180"/>
      <c r="EY6" s="171"/>
      <c r="EZ6" s="170" t="s">
        <v>159</v>
      </c>
      <c r="FA6" s="180"/>
      <c r="FB6" s="171"/>
      <c r="FC6" s="170" t="s">
        <v>160</v>
      </c>
      <c r="FD6" s="180"/>
      <c r="FE6" s="171"/>
      <c r="FF6" s="170" t="s">
        <v>161</v>
      </c>
      <c r="FG6" s="180"/>
      <c r="FH6" s="171"/>
      <c r="FI6" s="170" t="s">
        <v>162</v>
      </c>
      <c r="FJ6" s="180"/>
      <c r="FK6" s="171"/>
      <c r="FL6" s="170" t="s">
        <v>167</v>
      </c>
      <c r="FM6" s="180"/>
      <c r="FN6" s="171"/>
      <c r="FO6" s="170" t="s">
        <v>168</v>
      </c>
      <c r="FP6" s="180"/>
      <c r="FQ6" s="171"/>
      <c r="FR6" s="170" t="s">
        <v>423</v>
      </c>
      <c r="FS6" s="180"/>
      <c r="FT6" s="171"/>
      <c r="FU6" s="170" t="s">
        <v>424</v>
      </c>
      <c r="FV6" s="180"/>
      <c r="FW6" s="171"/>
      <c r="FX6" s="170" t="s">
        <v>425</v>
      </c>
      <c r="FY6" s="180"/>
      <c r="FZ6" s="171"/>
      <c r="GA6" s="170" t="s">
        <v>426</v>
      </c>
      <c r="GB6" s="180"/>
      <c r="GC6" s="171"/>
      <c r="GD6" s="170" t="s">
        <v>427</v>
      </c>
      <c r="GE6" s="180"/>
      <c r="GF6" s="171"/>
      <c r="GG6" s="170" t="s">
        <v>428</v>
      </c>
      <c r="GH6" s="180"/>
      <c r="GI6" s="171"/>
      <c r="GJ6" s="170" t="s">
        <v>1337</v>
      </c>
      <c r="GK6" s="180"/>
      <c r="GL6" s="171"/>
      <c r="GM6" s="170" t="s">
        <v>1338</v>
      </c>
      <c r="GN6" s="180"/>
      <c r="GO6" s="171"/>
      <c r="GP6" s="170" t="s">
        <v>1340</v>
      </c>
      <c r="GQ6" s="180"/>
      <c r="GR6" s="171"/>
      <c r="GS6" s="170" t="s">
        <v>1344</v>
      </c>
      <c r="GT6" s="180"/>
      <c r="GU6" s="171"/>
      <c r="GV6" s="170" t="s">
        <v>1350</v>
      </c>
      <c r="GW6" s="180"/>
      <c r="GX6" s="171"/>
      <c r="GY6" s="170" t="s">
        <v>1351</v>
      </c>
      <c r="GZ6" s="180"/>
      <c r="HA6" s="171"/>
      <c r="HB6" s="170" t="s">
        <v>1355</v>
      </c>
      <c r="HC6" s="180"/>
      <c r="HD6" s="171"/>
      <c r="HE6" s="170" t="s">
        <v>1356</v>
      </c>
      <c r="HF6" s="180"/>
      <c r="HG6" s="171"/>
      <c r="HH6" s="170" t="s">
        <v>1358</v>
      </c>
      <c r="HI6" s="180"/>
      <c r="HJ6" s="171"/>
      <c r="HK6" s="170" t="s">
        <v>1362</v>
      </c>
      <c r="HL6" s="180"/>
      <c r="HM6" s="171"/>
      <c r="HN6" s="170" t="s">
        <v>1364</v>
      </c>
      <c r="HO6" s="180"/>
      <c r="HP6" s="171"/>
      <c r="HQ6" s="170" t="s">
        <v>1367</v>
      </c>
      <c r="HR6" s="180"/>
      <c r="HS6" s="171"/>
      <c r="HT6" s="170" t="s">
        <v>1372</v>
      </c>
      <c r="HU6" s="180"/>
      <c r="HV6" s="171"/>
      <c r="HW6" s="170" t="s">
        <v>1373</v>
      </c>
      <c r="HX6" s="180"/>
      <c r="HY6" s="171"/>
      <c r="HZ6" s="170" t="s">
        <v>429</v>
      </c>
      <c r="IA6" s="180"/>
      <c r="IB6" s="171"/>
      <c r="IC6" s="170" t="s">
        <v>430</v>
      </c>
      <c r="ID6" s="180"/>
      <c r="IE6" s="171"/>
      <c r="IF6" s="170" t="s">
        <v>431</v>
      </c>
      <c r="IG6" s="180"/>
      <c r="IH6" s="171"/>
      <c r="II6" s="170" t="s">
        <v>432</v>
      </c>
      <c r="IJ6" s="180"/>
      <c r="IK6" s="171"/>
      <c r="IL6" s="170" t="s">
        <v>433</v>
      </c>
      <c r="IM6" s="180"/>
      <c r="IN6" s="171"/>
      <c r="IO6" s="170" t="s">
        <v>434</v>
      </c>
      <c r="IP6" s="180"/>
      <c r="IQ6" s="171"/>
      <c r="IR6" s="170" t="s">
        <v>435</v>
      </c>
      <c r="IS6" s="180"/>
      <c r="IT6" s="171"/>
    </row>
    <row r="7" spans="1:254" ht="120" customHeight="1" x14ac:dyDescent="0.25">
      <c r="A7" s="186"/>
      <c r="B7" s="186"/>
      <c r="C7" s="182" t="s">
        <v>1229</v>
      </c>
      <c r="D7" s="184"/>
      <c r="E7" s="183"/>
      <c r="F7" s="182" t="s">
        <v>1232</v>
      </c>
      <c r="G7" s="184"/>
      <c r="H7" s="183"/>
      <c r="I7" s="182" t="s">
        <v>1233</v>
      </c>
      <c r="J7" s="184"/>
      <c r="K7" s="183"/>
      <c r="L7" s="182" t="s">
        <v>1237</v>
      </c>
      <c r="M7" s="184"/>
      <c r="N7" s="183"/>
      <c r="O7" s="182" t="s">
        <v>1238</v>
      </c>
      <c r="P7" s="184"/>
      <c r="Q7" s="183"/>
      <c r="R7" s="182" t="s">
        <v>1239</v>
      </c>
      <c r="S7" s="184"/>
      <c r="T7" s="183"/>
      <c r="U7" s="182" t="s">
        <v>614</v>
      </c>
      <c r="V7" s="184"/>
      <c r="W7" s="183"/>
      <c r="X7" s="182" t="s">
        <v>1390</v>
      </c>
      <c r="Y7" s="184"/>
      <c r="Z7" s="183"/>
      <c r="AA7" s="182" t="s">
        <v>617</v>
      </c>
      <c r="AB7" s="184"/>
      <c r="AC7" s="183"/>
      <c r="AD7" s="182" t="s">
        <v>1245</v>
      </c>
      <c r="AE7" s="184"/>
      <c r="AF7" s="183"/>
      <c r="AG7" s="182" t="s">
        <v>1246</v>
      </c>
      <c r="AH7" s="184"/>
      <c r="AI7" s="183"/>
      <c r="AJ7" s="182" t="s">
        <v>1250</v>
      </c>
      <c r="AK7" s="184"/>
      <c r="AL7" s="183"/>
      <c r="AM7" s="182" t="s">
        <v>1252</v>
      </c>
      <c r="AN7" s="184"/>
      <c r="AO7" s="183"/>
      <c r="AP7" s="182" t="s">
        <v>624</v>
      </c>
      <c r="AQ7" s="184"/>
      <c r="AR7" s="183"/>
      <c r="AS7" s="182" t="s">
        <v>1254</v>
      </c>
      <c r="AT7" s="184"/>
      <c r="AU7" s="183"/>
      <c r="AV7" s="182" t="s">
        <v>1255</v>
      </c>
      <c r="AW7" s="184"/>
      <c r="AX7" s="183"/>
      <c r="AY7" s="182" t="s">
        <v>630</v>
      </c>
      <c r="AZ7" s="184"/>
      <c r="BA7" s="183"/>
      <c r="BB7" s="182" t="s">
        <v>1256</v>
      </c>
      <c r="BC7" s="184"/>
      <c r="BD7" s="183"/>
      <c r="BE7" s="182" t="s">
        <v>1257</v>
      </c>
      <c r="BF7" s="184"/>
      <c r="BG7" s="183"/>
      <c r="BH7" s="182" t="s">
        <v>1258</v>
      </c>
      <c r="BI7" s="184"/>
      <c r="BJ7" s="183"/>
      <c r="BK7" s="182" t="s">
        <v>1264</v>
      </c>
      <c r="BL7" s="184"/>
      <c r="BM7" s="183"/>
      <c r="BN7" s="182" t="s">
        <v>1260</v>
      </c>
      <c r="BO7" s="184"/>
      <c r="BP7" s="183"/>
      <c r="BQ7" s="182" t="s">
        <v>1261</v>
      </c>
      <c r="BR7" s="184"/>
      <c r="BS7" s="183"/>
      <c r="BT7" s="182" t="s">
        <v>645</v>
      </c>
      <c r="BU7" s="184"/>
      <c r="BV7" s="183"/>
      <c r="BW7" s="182" t="s">
        <v>1269</v>
      </c>
      <c r="BX7" s="184"/>
      <c r="BY7" s="183"/>
      <c r="BZ7" s="182" t="s">
        <v>648</v>
      </c>
      <c r="CA7" s="184"/>
      <c r="CB7" s="183"/>
      <c r="CC7" s="182" t="s">
        <v>651</v>
      </c>
      <c r="CD7" s="184"/>
      <c r="CE7" s="183"/>
      <c r="CF7" s="182" t="s">
        <v>1272</v>
      </c>
      <c r="CG7" s="184"/>
      <c r="CH7" s="183"/>
      <c r="CI7" s="182" t="s">
        <v>1276</v>
      </c>
      <c r="CJ7" s="184"/>
      <c r="CK7" s="183"/>
      <c r="CL7" s="182" t="s">
        <v>1277</v>
      </c>
      <c r="CM7" s="184"/>
      <c r="CN7" s="183"/>
      <c r="CO7" s="182" t="s">
        <v>1278</v>
      </c>
      <c r="CP7" s="184"/>
      <c r="CQ7" s="183"/>
      <c r="CR7" s="182" t="s">
        <v>1279</v>
      </c>
      <c r="CS7" s="184"/>
      <c r="CT7" s="183"/>
      <c r="CU7" s="182" t="s">
        <v>1280</v>
      </c>
      <c r="CV7" s="184"/>
      <c r="CW7" s="183"/>
      <c r="CX7" s="182" t="s">
        <v>1281</v>
      </c>
      <c r="CY7" s="184"/>
      <c r="CZ7" s="183"/>
      <c r="DA7" s="182" t="s">
        <v>661</v>
      </c>
      <c r="DB7" s="184"/>
      <c r="DC7" s="183"/>
      <c r="DD7" s="182" t="s">
        <v>1286</v>
      </c>
      <c r="DE7" s="184"/>
      <c r="DF7" s="183"/>
      <c r="DG7" s="182" t="s">
        <v>1287</v>
      </c>
      <c r="DH7" s="184"/>
      <c r="DI7" s="183"/>
      <c r="DJ7" s="182" t="s">
        <v>1291</v>
      </c>
      <c r="DK7" s="184"/>
      <c r="DL7" s="183"/>
      <c r="DM7" s="182" t="s">
        <v>674</v>
      </c>
      <c r="DN7" s="184"/>
      <c r="DO7" s="183"/>
      <c r="DP7" s="182" t="s">
        <v>677</v>
      </c>
      <c r="DQ7" s="184"/>
      <c r="DR7" s="183"/>
      <c r="DS7" s="182" t="s">
        <v>1293</v>
      </c>
      <c r="DT7" s="184"/>
      <c r="DU7" s="183"/>
      <c r="DV7" s="182" t="s">
        <v>651</v>
      </c>
      <c r="DW7" s="184"/>
      <c r="DX7" s="183"/>
      <c r="DY7" s="182" t="s">
        <v>1298</v>
      </c>
      <c r="DZ7" s="184"/>
      <c r="EA7" s="183"/>
      <c r="EB7" s="182" t="s">
        <v>1299</v>
      </c>
      <c r="EC7" s="184"/>
      <c r="ED7" s="183"/>
      <c r="EE7" s="182" t="s">
        <v>686</v>
      </c>
      <c r="EF7" s="184"/>
      <c r="EG7" s="183"/>
      <c r="EH7" s="182" t="s">
        <v>1302</v>
      </c>
      <c r="EI7" s="184"/>
      <c r="EJ7" s="183"/>
      <c r="EK7" s="182" t="s">
        <v>690</v>
      </c>
      <c r="EL7" s="184"/>
      <c r="EM7" s="183"/>
      <c r="EN7" s="182" t="s">
        <v>691</v>
      </c>
      <c r="EO7" s="184"/>
      <c r="EP7" s="183"/>
      <c r="EQ7" s="182" t="s">
        <v>1305</v>
      </c>
      <c r="ER7" s="184"/>
      <c r="ES7" s="183"/>
      <c r="ET7" s="182" t="s">
        <v>1306</v>
      </c>
      <c r="EU7" s="184"/>
      <c r="EV7" s="183"/>
      <c r="EW7" s="182" t="s">
        <v>1307</v>
      </c>
      <c r="EX7" s="184"/>
      <c r="EY7" s="183"/>
      <c r="EZ7" s="182" t="s">
        <v>1308</v>
      </c>
      <c r="FA7" s="184"/>
      <c r="FB7" s="183"/>
      <c r="FC7" s="182" t="s">
        <v>1310</v>
      </c>
      <c r="FD7" s="184"/>
      <c r="FE7" s="183"/>
      <c r="FF7" s="182" t="s">
        <v>1317</v>
      </c>
      <c r="FG7" s="184"/>
      <c r="FH7" s="183"/>
      <c r="FI7" s="182" t="s">
        <v>1314</v>
      </c>
      <c r="FJ7" s="184"/>
      <c r="FK7" s="183"/>
      <c r="FL7" s="182" t="s">
        <v>1315</v>
      </c>
      <c r="FM7" s="184"/>
      <c r="FN7" s="183"/>
      <c r="FO7" s="182" t="s">
        <v>709</v>
      </c>
      <c r="FP7" s="184"/>
      <c r="FQ7" s="183"/>
      <c r="FR7" s="182" t="s">
        <v>1322</v>
      </c>
      <c r="FS7" s="184"/>
      <c r="FT7" s="183"/>
      <c r="FU7" s="182" t="s">
        <v>1324</v>
      </c>
      <c r="FV7" s="184"/>
      <c r="FW7" s="183"/>
      <c r="FX7" s="182" t="s">
        <v>714</v>
      </c>
      <c r="FY7" s="184"/>
      <c r="FZ7" s="183"/>
      <c r="GA7" s="182" t="s">
        <v>1326</v>
      </c>
      <c r="GB7" s="184"/>
      <c r="GC7" s="183"/>
      <c r="GD7" s="182" t="s">
        <v>1328</v>
      </c>
      <c r="GE7" s="184"/>
      <c r="GF7" s="183"/>
      <c r="GG7" s="182" t="s">
        <v>1332</v>
      </c>
      <c r="GH7" s="184"/>
      <c r="GI7" s="183"/>
      <c r="GJ7" s="182" t="s">
        <v>1333</v>
      </c>
      <c r="GK7" s="184"/>
      <c r="GL7" s="183"/>
      <c r="GM7" s="182" t="s">
        <v>722</v>
      </c>
      <c r="GN7" s="184"/>
      <c r="GO7" s="183"/>
      <c r="GP7" s="182" t="s">
        <v>1339</v>
      </c>
      <c r="GQ7" s="184"/>
      <c r="GR7" s="183"/>
      <c r="GS7" s="182" t="s">
        <v>1345</v>
      </c>
      <c r="GT7" s="184"/>
      <c r="GU7" s="183"/>
      <c r="GV7" s="182" t="s">
        <v>1346</v>
      </c>
      <c r="GW7" s="184"/>
      <c r="GX7" s="183"/>
      <c r="GY7" s="182" t="s">
        <v>727</v>
      </c>
      <c r="GZ7" s="184"/>
      <c r="HA7" s="183"/>
      <c r="HB7" s="182" t="s">
        <v>728</v>
      </c>
      <c r="HC7" s="184"/>
      <c r="HD7" s="183"/>
      <c r="HE7" s="182" t="s">
        <v>731</v>
      </c>
      <c r="HF7" s="184"/>
      <c r="HG7" s="183"/>
      <c r="HH7" s="182" t="s">
        <v>1357</v>
      </c>
      <c r="HI7" s="184"/>
      <c r="HJ7" s="183"/>
      <c r="HK7" s="182" t="s">
        <v>1363</v>
      </c>
      <c r="HL7" s="184"/>
      <c r="HM7" s="183"/>
      <c r="HN7" s="182" t="s">
        <v>1365</v>
      </c>
      <c r="HO7" s="184"/>
      <c r="HP7" s="183"/>
      <c r="HQ7" s="182" t="s">
        <v>1368</v>
      </c>
      <c r="HR7" s="184"/>
      <c r="HS7" s="183"/>
      <c r="HT7" s="182" t="s">
        <v>740</v>
      </c>
      <c r="HU7" s="184"/>
      <c r="HV7" s="183"/>
      <c r="HW7" s="182" t="s">
        <v>602</v>
      </c>
      <c r="HX7" s="184"/>
      <c r="HY7" s="183"/>
      <c r="HZ7" s="182" t="s">
        <v>1374</v>
      </c>
      <c r="IA7" s="184"/>
      <c r="IB7" s="183"/>
      <c r="IC7" s="182" t="s">
        <v>1377</v>
      </c>
      <c r="ID7" s="184"/>
      <c r="IE7" s="183"/>
      <c r="IF7" s="182" t="s">
        <v>746</v>
      </c>
      <c r="IG7" s="184"/>
      <c r="IH7" s="183"/>
      <c r="II7" s="182" t="s">
        <v>1381</v>
      </c>
      <c r="IJ7" s="184"/>
      <c r="IK7" s="183"/>
      <c r="IL7" s="182" t="s">
        <v>1382</v>
      </c>
      <c r="IM7" s="184"/>
      <c r="IN7" s="183"/>
      <c r="IO7" s="182" t="s">
        <v>1386</v>
      </c>
      <c r="IP7" s="184"/>
      <c r="IQ7" s="183"/>
      <c r="IR7" s="182" t="s">
        <v>750</v>
      </c>
      <c r="IS7" s="184"/>
      <c r="IT7" s="183"/>
    </row>
    <row r="8" spans="1:254" ht="169.5" customHeight="1" x14ac:dyDescent="0.25">
      <c r="A8" s="187"/>
      <c r="B8" s="187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1" t="s">
        <v>171</v>
      </c>
      <c r="B34" s="15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2" t="s">
        <v>783</v>
      </c>
      <c r="B35" s="1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9" t="s">
        <v>1393</v>
      </c>
      <c r="C37" s="149"/>
      <c r="D37" s="149"/>
      <c r="E37" s="149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81" t="s">
        <v>322</v>
      </c>
      <c r="E42" s="181"/>
      <c r="F42" s="173" t="s">
        <v>323</v>
      </c>
      <c r="G42" s="173"/>
      <c r="H42" s="179" t="s">
        <v>414</v>
      </c>
      <c r="I42" s="179"/>
      <c r="J42" s="179" t="s">
        <v>378</v>
      </c>
      <c r="K42" s="179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3">
        <f>G43/100*25</f>
        <v>0</v>
      </c>
      <c r="G43" s="51">
        <f>(AS35+AV35+AY35+BB35+BE35+BH35+BK35)/7</f>
        <v>0</v>
      </c>
      <c r="H43" s="43">
        <f>I43/100*25</f>
        <v>0</v>
      </c>
      <c r="I43" s="51">
        <f>(BN35+BQ35+BT35+BW35+BZ35+CC35+CF35)/7</f>
        <v>0</v>
      </c>
      <c r="J43" s="43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3">
        <f>G44/100*25</f>
        <v>0</v>
      </c>
      <c r="G44" s="51">
        <f>(AT35+AW35+AZ35+BC35+BF35+BI35+BL35)/7</f>
        <v>0</v>
      </c>
      <c r="H44" s="43">
        <f>I44/100*25</f>
        <v>0</v>
      </c>
      <c r="I44" s="51">
        <f>(BO35+BR35+BU35+BX35+CA35+CD35+CG35)/7</f>
        <v>0</v>
      </c>
      <c r="J44" s="43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3">
        <f>G45/100*25</f>
        <v>0</v>
      </c>
      <c r="G45" s="51">
        <f>(AU35+AX35+BA35+BD35+BG35+BJ35+BM35)/7</f>
        <v>0</v>
      </c>
      <c r="H45" s="43">
        <f>I45/100*25</f>
        <v>0</v>
      </c>
      <c r="I45" s="51">
        <f>(BP35+BS35+BV35+BY35+CB35+CE35+CH35)/7</f>
        <v>0</v>
      </c>
      <c r="J45" s="43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81" t="s">
        <v>330</v>
      </c>
      <c r="E51" s="181"/>
      <c r="F51" s="179" t="s">
        <v>325</v>
      </c>
      <c r="G51" s="179"/>
      <c r="H51" s="179" t="s">
        <v>331</v>
      </c>
      <c r="I51" s="179"/>
      <c r="J51" s="179" t="s">
        <v>332</v>
      </c>
      <c r="K51" s="179"/>
      <c r="L51" s="150" t="s">
        <v>43</v>
      </c>
      <c r="M51" s="150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3">
        <f>G52/100*25</f>
        <v>0</v>
      </c>
      <c r="G52" s="51">
        <f>(ET35+EW35+EZ35+FC35+FF35+FI35+FL35)/7</f>
        <v>0</v>
      </c>
      <c r="H52" s="43">
        <f>I52/100*25</f>
        <v>0</v>
      </c>
      <c r="I52" s="51">
        <f>(FO35+FR35+FU35+FX35+GA35+GD35+GG35)/7</f>
        <v>0</v>
      </c>
      <c r="J52" s="43">
        <f>K52/100*25</f>
        <v>0</v>
      </c>
      <c r="K52" s="51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3">
        <f>G53/100*25</f>
        <v>0</v>
      </c>
      <c r="G53" s="51">
        <f>(EU35+EX35+FA35+FD35+FG35+FJ35+FM35)/7</f>
        <v>0</v>
      </c>
      <c r="H53" s="43">
        <f>I53/100*25</f>
        <v>0</v>
      </c>
      <c r="I53" s="51">
        <f>(FP35+FS35+FV35+FY35+GB35+GE35+GH35)/7</f>
        <v>0</v>
      </c>
      <c r="J53" s="43">
        <f>K53/100*25</f>
        <v>0</v>
      </c>
      <c r="K53" s="51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3">
        <f>G54/100*25</f>
        <v>0</v>
      </c>
      <c r="G54" s="51">
        <f>(EV35+EY35+FB35+FE35+FH35+FK35+FN35)/7</f>
        <v>0</v>
      </c>
      <c r="H54" s="43">
        <f>I54/100*25</f>
        <v>0</v>
      </c>
      <c r="I54" s="51">
        <f>(FQ35+FT35+FW35+FZ35+GC35+GF35+GI35)/7</f>
        <v>0</v>
      </c>
      <c r="J54" s="43">
        <f>K54/100*25</f>
        <v>0</v>
      </c>
      <c r="K54" s="51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2026-04-27T09:28:44Z</cp:lastPrinted>
  <dcterms:created xsi:type="dcterms:W3CDTF">2022-12-22T06:57:03Z</dcterms:created>
  <dcterms:modified xsi:type="dcterms:W3CDTF">2026-04-27T09:32:03Z</dcterms:modified>
</cp:coreProperties>
</file>