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дикаторы  итоговый май 2026г\"/>
    </mc:Choice>
  </mc:AlternateContent>
  <xr:revisionPtr revIDLastSave="0" documentId="13_ncr:1_{EED2DA40-1B24-4BDA-92D7-59B59C0213B3}" xr6:coauthVersionLast="45" xr6:coauthVersionMax="47" xr10:uidLastSave="{00000000-0000-0000-0000-000000000000}"/>
  <bookViews>
    <workbookView xWindow="-120" yWindow="-120" windowWidth="29040" windowHeight="15720" firstSheet="4" activeTab="7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ортаңғы " sheetId="8" r:id="rId4"/>
    <sheet name="ересек топ" sheetId="4" r:id="rId5"/>
    <sheet name="мектепалды тобы" sheetId="5" r:id="rId6"/>
    <sheet name="мектепалды сыныбы" sheetId="6" r:id="rId7"/>
    <sheet name="Ортанғы" sheetId="9" r:id="rId8"/>
    <sheet name="Альтаир январь" sheetId="10" r:id="rId9"/>
    <sheet name="средняя " sheetId="11" r:id="rId10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9" i="9" l="1"/>
  <c r="I59" i="9"/>
  <c r="D56" i="9"/>
  <c r="D51" i="9"/>
  <c r="D49" i="9"/>
  <c r="D48" i="9"/>
  <c r="D44" i="9"/>
  <c r="D43" i="9"/>
  <c r="D42" i="9"/>
  <c r="FK39" i="9"/>
  <c r="FJ39" i="9"/>
  <c r="FI39" i="9"/>
  <c r="FH39" i="9"/>
  <c r="FG39" i="9"/>
  <c r="FF39" i="9"/>
  <c r="FE39" i="9"/>
  <c r="FD39" i="9"/>
  <c r="FC39" i="9"/>
  <c r="FB39" i="9"/>
  <c r="FA39" i="9"/>
  <c r="EZ39" i="9"/>
  <c r="EY39" i="9"/>
  <c r="EX39" i="9"/>
  <c r="EW39" i="9"/>
  <c r="EV39" i="9"/>
  <c r="EU39" i="9"/>
  <c r="ET39" i="9"/>
  <c r="ES39" i="9"/>
  <c r="ER39" i="9"/>
  <c r="EQ39" i="9"/>
  <c r="EP39" i="9"/>
  <c r="EO39" i="9"/>
  <c r="EN39" i="9"/>
  <c r="EM39" i="9"/>
  <c r="EL39" i="9"/>
  <c r="EK39" i="9"/>
  <c r="EJ39" i="9"/>
  <c r="EI39" i="9"/>
  <c r="EH39" i="9"/>
  <c r="EG39" i="9"/>
  <c r="EF39" i="9"/>
  <c r="EE39" i="9"/>
  <c r="ED39" i="9"/>
  <c r="EC39" i="9"/>
  <c r="EB39" i="9"/>
  <c r="EA39" i="9"/>
  <c r="DZ39" i="9"/>
  <c r="DY39" i="9"/>
  <c r="DX39" i="9"/>
  <c r="DW39" i="9"/>
  <c r="DV39" i="9"/>
  <c r="DU39" i="9"/>
  <c r="DT39" i="9"/>
  <c r="DS39" i="9"/>
  <c r="DR39" i="9"/>
  <c r="DQ39" i="9"/>
  <c r="DP39" i="9"/>
  <c r="DO39" i="9"/>
  <c r="DN39" i="9"/>
  <c r="DM39" i="9"/>
  <c r="DL39" i="9"/>
  <c r="DK39" i="9"/>
  <c r="DJ39" i="9"/>
  <c r="DI39" i="9"/>
  <c r="DH39" i="9"/>
  <c r="DG39" i="9"/>
  <c r="DF39" i="9"/>
  <c r="DE39" i="9"/>
  <c r="DD39" i="9"/>
  <c r="DC39" i="9"/>
  <c r="DB39" i="9"/>
  <c r="DA39" i="9"/>
  <c r="CZ39" i="9"/>
  <c r="CY39" i="9"/>
  <c r="CX39" i="9"/>
  <c r="CW39" i="9"/>
  <c r="CV39" i="9"/>
  <c r="CU39" i="9"/>
  <c r="CT39" i="9"/>
  <c r="CS39" i="9"/>
  <c r="CR39" i="9"/>
  <c r="CQ39" i="9"/>
  <c r="CP39" i="9"/>
  <c r="CO39" i="9"/>
  <c r="CN39" i="9"/>
  <c r="CM39" i="9"/>
  <c r="CL39" i="9"/>
  <c r="CK39" i="9"/>
  <c r="CJ39" i="9"/>
  <c r="CI39" i="9"/>
  <c r="CH39" i="9"/>
  <c r="CG39" i="9"/>
  <c r="CF39" i="9"/>
  <c r="CE39" i="9"/>
  <c r="CD39" i="9"/>
  <c r="CC39" i="9"/>
  <c r="CB39" i="9"/>
  <c r="CA39" i="9"/>
  <c r="BZ39" i="9"/>
  <c r="BY39" i="9"/>
  <c r="BX39" i="9"/>
  <c r="BW39" i="9"/>
  <c r="BV39" i="9"/>
  <c r="BU39" i="9"/>
  <c r="BT39" i="9"/>
  <c r="BS39" i="9"/>
  <c r="BR39" i="9"/>
  <c r="BQ39" i="9"/>
  <c r="BP39" i="9"/>
  <c r="BO39" i="9"/>
  <c r="BN39" i="9"/>
  <c r="BM39" i="9"/>
  <c r="BL39" i="9"/>
  <c r="BK39" i="9"/>
  <c r="BJ39" i="9"/>
  <c r="BI39" i="9"/>
  <c r="BH39" i="9"/>
  <c r="BG39" i="9"/>
  <c r="BF39" i="9"/>
  <c r="BE39" i="9"/>
  <c r="BD39" i="9"/>
  <c r="BC39" i="9"/>
  <c r="BB39" i="9"/>
  <c r="BA39" i="9"/>
  <c r="AZ39" i="9"/>
  <c r="AY39" i="9"/>
  <c r="AX39" i="9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J39" i="9"/>
  <c r="AI39" i="9"/>
  <c r="AH39" i="9"/>
  <c r="AG39" i="9"/>
  <c r="AF39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I37" i="8"/>
  <c r="DR21" i="11"/>
  <c r="DR22" i="11" s="1"/>
  <c r="DQ21" i="11"/>
  <c r="DQ22" i="11" s="1"/>
  <c r="DP21" i="11"/>
  <c r="DP22" i="11" s="1"/>
  <c r="DO21" i="11"/>
  <c r="DO22" i="11" s="1"/>
  <c r="DN21" i="11"/>
  <c r="DN22" i="11" s="1"/>
  <c r="DM21" i="11"/>
  <c r="DM22" i="11" s="1"/>
  <c r="DL21" i="11"/>
  <c r="DL22" i="11" s="1"/>
  <c r="DK21" i="11"/>
  <c r="DK22" i="11" s="1"/>
  <c r="DJ21" i="11"/>
  <c r="DJ22" i="11" s="1"/>
  <c r="DI21" i="11"/>
  <c r="DI22" i="11" s="1"/>
  <c r="DH21" i="11"/>
  <c r="DH22" i="11" s="1"/>
  <c r="DG21" i="11"/>
  <c r="DG22" i="11" s="1"/>
  <c r="DF21" i="11"/>
  <c r="DF22" i="11" s="1"/>
  <c r="DE21" i="11"/>
  <c r="DE22" i="11" s="1"/>
  <c r="DD21" i="11"/>
  <c r="DD22" i="11" s="1"/>
  <c r="DC21" i="11"/>
  <c r="DC22" i="11" s="1"/>
  <c r="DB21" i="11"/>
  <c r="DB22" i="11" s="1"/>
  <c r="DA21" i="11"/>
  <c r="DA22" i="11" s="1"/>
  <c r="CZ21" i="11"/>
  <c r="CZ22" i="11" s="1"/>
  <c r="CY21" i="11"/>
  <c r="CY22" i="11" s="1"/>
  <c r="CX21" i="11"/>
  <c r="CX22" i="11" s="1"/>
  <c r="CW21" i="11"/>
  <c r="CW22" i="11" s="1"/>
  <c r="CV21" i="11"/>
  <c r="CV22" i="11" s="1"/>
  <c r="CU21" i="11"/>
  <c r="CU22" i="11" s="1"/>
  <c r="CT21" i="11"/>
  <c r="CT22" i="11" s="1"/>
  <c r="CS21" i="11"/>
  <c r="CS22" i="11" s="1"/>
  <c r="CR21" i="11"/>
  <c r="CR22" i="11" s="1"/>
  <c r="CQ21" i="11"/>
  <c r="CQ22" i="11" s="1"/>
  <c r="CP21" i="11"/>
  <c r="CP22" i="11" s="1"/>
  <c r="CO21" i="11"/>
  <c r="CO22" i="11" s="1"/>
  <c r="CN21" i="11"/>
  <c r="CN22" i="11" s="1"/>
  <c r="CM21" i="11"/>
  <c r="CM22" i="11" s="1"/>
  <c r="CL21" i="11"/>
  <c r="CL22" i="11" s="1"/>
  <c r="CK21" i="11"/>
  <c r="CK22" i="11" s="1"/>
  <c r="CJ21" i="11"/>
  <c r="CJ22" i="11" s="1"/>
  <c r="CI21" i="11"/>
  <c r="CI22" i="11" s="1"/>
  <c r="CH21" i="11"/>
  <c r="CH22" i="11" s="1"/>
  <c r="CG21" i="11"/>
  <c r="CG22" i="11" s="1"/>
  <c r="CF21" i="11"/>
  <c r="CF22" i="11" s="1"/>
  <c r="CE21" i="11"/>
  <c r="CE22" i="11" s="1"/>
  <c r="CD21" i="11"/>
  <c r="CD22" i="11" s="1"/>
  <c r="CC21" i="11"/>
  <c r="CC22" i="11" s="1"/>
  <c r="CB21" i="11"/>
  <c r="CB22" i="11" s="1"/>
  <c r="CA21" i="11"/>
  <c r="CA22" i="11" s="1"/>
  <c r="BZ21" i="11"/>
  <c r="BZ22" i="11" s="1"/>
  <c r="BY21" i="11"/>
  <c r="BY22" i="11" s="1"/>
  <c r="BX21" i="11"/>
  <c r="BX22" i="11" s="1"/>
  <c r="BW21" i="11"/>
  <c r="BW22" i="11" s="1"/>
  <c r="BV21" i="11"/>
  <c r="BV22" i="11" s="1"/>
  <c r="BU21" i="11"/>
  <c r="BU22" i="11" s="1"/>
  <c r="BT21" i="11"/>
  <c r="BT22" i="11" s="1"/>
  <c r="BS21" i="11"/>
  <c r="BS22" i="11" s="1"/>
  <c r="BR21" i="11"/>
  <c r="BR22" i="11" s="1"/>
  <c r="BQ21" i="11"/>
  <c r="BQ22" i="11" s="1"/>
  <c r="BP21" i="11"/>
  <c r="BP22" i="11" s="1"/>
  <c r="BO21" i="11"/>
  <c r="BO22" i="11" s="1"/>
  <c r="BN21" i="11"/>
  <c r="BN22" i="11" s="1"/>
  <c r="BM21" i="11"/>
  <c r="BM22" i="11" s="1"/>
  <c r="BL21" i="11"/>
  <c r="BL22" i="11" s="1"/>
  <c r="BK21" i="11"/>
  <c r="BK22" i="11" s="1"/>
  <c r="BJ21" i="11"/>
  <c r="BJ22" i="11" s="1"/>
  <c r="BI21" i="11"/>
  <c r="BI22" i="11" s="1"/>
  <c r="BH21" i="11"/>
  <c r="BH22" i="11" s="1"/>
  <c r="BG21" i="11"/>
  <c r="BG22" i="11" s="1"/>
  <c r="BF21" i="11"/>
  <c r="BF22" i="11" s="1"/>
  <c r="BE21" i="11"/>
  <c r="BE22" i="11" s="1"/>
  <c r="BD21" i="11"/>
  <c r="BD22" i="11" s="1"/>
  <c r="BC21" i="11"/>
  <c r="BC22" i="11" s="1"/>
  <c r="BB21" i="11"/>
  <c r="BB22" i="11" s="1"/>
  <c r="BA21" i="11"/>
  <c r="BA22" i="11" s="1"/>
  <c r="AZ21" i="11"/>
  <c r="AZ22" i="11" s="1"/>
  <c r="AY21" i="11"/>
  <c r="AY22" i="11" s="1"/>
  <c r="AX21" i="11"/>
  <c r="AX22" i="11" s="1"/>
  <c r="AW21" i="11"/>
  <c r="AW22" i="11" s="1"/>
  <c r="AV21" i="11"/>
  <c r="AV22" i="11" s="1"/>
  <c r="AU21" i="11"/>
  <c r="AU22" i="11" s="1"/>
  <c r="AT21" i="11"/>
  <c r="AT22" i="11" s="1"/>
  <c r="AS21" i="11"/>
  <c r="AS22" i="11" s="1"/>
  <c r="AR21" i="11"/>
  <c r="AR22" i="11" s="1"/>
  <c r="AQ21" i="11"/>
  <c r="AQ22" i="11" s="1"/>
  <c r="AP21" i="11"/>
  <c r="AP22" i="11" s="1"/>
  <c r="AO21" i="11"/>
  <c r="AO22" i="11" s="1"/>
  <c r="AN21" i="11"/>
  <c r="AN22" i="11" s="1"/>
  <c r="AM21" i="11"/>
  <c r="AM22" i="11" s="1"/>
  <c r="AL21" i="11"/>
  <c r="AL22" i="11" s="1"/>
  <c r="AK21" i="11"/>
  <c r="AK22" i="11" s="1"/>
  <c r="AJ21" i="11"/>
  <c r="AJ22" i="11" s="1"/>
  <c r="AI21" i="11"/>
  <c r="AI22" i="11" s="1"/>
  <c r="AH21" i="11"/>
  <c r="AH22" i="11" s="1"/>
  <c r="AG21" i="11"/>
  <c r="AG22" i="11" s="1"/>
  <c r="AF21" i="11"/>
  <c r="AF22" i="11" s="1"/>
  <c r="AE21" i="11"/>
  <c r="AE22" i="11" s="1"/>
  <c r="AD21" i="11"/>
  <c r="AD22" i="11" s="1"/>
  <c r="AC21" i="11"/>
  <c r="AC22" i="11" s="1"/>
  <c r="AB21" i="11"/>
  <c r="AB22" i="11" s="1"/>
  <c r="AA21" i="11"/>
  <c r="AA22" i="11" s="1"/>
  <c r="Z21" i="11"/>
  <c r="Z22" i="11" s="1"/>
  <c r="Y21" i="11"/>
  <c r="Y22" i="11" s="1"/>
  <c r="X21" i="11"/>
  <c r="X22" i="11" s="1"/>
  <c r="W21" i="11"/>
  <c r="W22" i="11" s="1"/>
  <c r="V21" i="11"/>
  <c r="V22" i="11" s="1"/>
  <c r="U21" i="11"/>
  <c r="U22" i="11" s="1"/>
  <c r="T21" i="11"/>
  <c r="T22" i="11" s="1"/>
  <c r="S21" i="11"/>
  <c r="S22" i="11" s="1"/>
  <c r="R21" i="11"/>
  <c r="R22" i="11" s="1"/>
  <c r="Q21" i="11"/>
  <c r="Q22" i="11" s="1"/>
  <c r="P21" i="11"/>
  <c r="P22" i="11" s="1"/>
  <c r="O21" i="11"/>
  <c r="O22" i="11" s="1"/>
  <c r="N21" i="11"/>
  <c r="N22" i="11" s="1"/>
  <c r="M21" i="11"/>
  <c r="M22" i="11" s="1"/>
  <c r="L21" i="11"/>
  <c r="L22" i="11" s="1"/>
  <c r="K21" i="11"/>
  <c r="K22" i="11" s="1"/>
  <c r="J21" i="11"/>
  <c r="J22" i="11" s="1"/>
  <c r="I21" i="11"/>
  <c r="I22" i="11" s="1"/>
  <c r="H21" i="11"/>
  <c r="H22" i="11" s="1"/>
  <c r="G21" i="11"/>
  <c r="G22" i="11" s="1"/>
  <c r="F21" i="11"/>
  <c r="F22" i="11" s="1"/>
  <c r="E21" i="11"/>
  <c r="E22" i="11" s="1"/>
  <c r="D21" i="11"/>
  <c r="D22" i="11" s="1"/>
  <c r="C21" i="11"/>
  <c r="C22" i="11" s="1"/>
  <c r="DL22" i="10"/>
  <c r="DH22" i="10"/>
  <c r="CB22" i="10"/>
  <c r="BP22" i="10"/>
  <c r="AF22" i="10"/>
  <c r="D22" i="10"/>
  <c r="DR21" i="10"/>
  <c r="DR22" i="10" s="1"/>
  <c r="DQ21" i="10"/>
  <c r="DQ22" i="10" s="1"/>
  <c r="DP21" i="10"/>
  <c r="DP22" i="10" s="1"/>
  <c r="DO21" i="10"/>
  <c r="DO22" i="10" s="1"/>
  <c r="DN21" i="10"/>
  <c r="DN22" i="10" s="1"/>
  <c r="DM21" i="10"/>
  <c r="DM22" i="10" s="1"/>
  <c r="DL21" i="10"/>
  <c r="DK21" i="10"/>
  <c r="DK22" i="10" s="1"/>
  <c r="DJ21" i="10"/>
  <c r="DJ22" i="10" s="1"/>
  <c r="DI21" i="10"/>
  <c r="DI22" i="10" s="1"/>
  <c r="DH21" i="10"/>
  <c r="DG21" i="10"/>
  <c r="DG22" i="10" s="1"/>
  <c r="DF21" i="10"/>
  <c r="DF22" i="10" s="1"/>
  <c r="DE21" i="10"/>
  <c r="DE22" i="10" s="1"/>
  <c r="DD21" i="10"/>
  <c r="DD22" i="10" s="1"/>
  <c r="DC21" i="10"/>
  <c r="DC22" i="10" s="1"/>
  <c r="DB21" i="10"/>
  <c r="DB22" i="10" s="1"/>
  <c r="DA21" i="10"/>
  <c r="DA22" i="10" s="1"/>
  <c r="CZ21" i="10"/>
  <c r="CZ22" i="10" s="1"/>
  <c r="CY21" i="10"/>
  <c r="CY22" i="10" s="1"/>
  <c r="CX21" i="10"/>
  <c r="CX22" i="10" s="1"/>
  <c r="CW21" i="10"/>
  <c r="CW22" i="10" s="1"/>
  <c r="CV21" i="10"/>
  <c r="CV22" i="10" s="1"/>
  <c r="CU21" i="10"/>
  <c r="CU22" i="10" s="1"/>
  <c r="CT21" i="10"/>
  <c r="CT22" i="10" s="1"/>
  <c r="CS21" i="10"/>
  <c r="CS22" i="10" s="1"/>
  <c r="CR21" i="10"/>
  <c r="CR22" i="10" s="1"/>
  <c r="CQ21" i="10"/>
  <c r="CQ22" i="10" s="1"/>
  <c r="CP21" i="10"/>
  <c r="CP22" i="10" s="1"/>
  <c r="CO21" i="10"/>
  <c r="CO22" i="10" s="1"/>
  <c r="CN21" i="10"/>
  <c r="CN22" i="10" s="1"/>
  <c r="CM21" i="10"/>
  <c r="CM22" i="10" s="1"/>
  <c r="CL21" i="10"/>
  <c r="CL22" i="10" s="1"/>
  <c r="CK21" i="10"/>
  <c r="CK22" i="10" s="1"/>
  <c r="CJ21" i="10"/>
  <c r="CJ22" i="10" s="1"/>
  <c r="CI21" i="10"/>
  <c r="CI22" i="10" s="1"/>
  <c r="CH21" i="10"/>
  <c r="CH22" i="10" s="1"/>
  <c r="CG21" i="10"/>
  <c r="CG22" i="10" s="1"/>
  <c r="CF21" i="10"/>
  <c r="CF22" i="10" s="1"/>
  <c r="CE21" i="10"/>
  <c r="CE22" i="10" s="1"/>
  <c r="CD21" i="10"/>
  <c r="CD22" i="10" s="1"/>
  <c r="CC21" i="10"/>
  <c r="CC22" i="10" s="1"/>
  <c r="CB21" i="10"/>
  <c r="CA21" i="10"/>
  <c r="CA22" i="10" s="1"/>
  <c r="BZ21" i="10"/>
  <c r="BZ22" i="10" s="1"/>
  <c r="BY21" i="10"/>
  <c r="BY22" i="10" s="1"/>
  <c r="BX21" i="10"/>
  <c r="BX22" i="10" s="1"/>
  <c r="BW21" i="10"/>
  <c r="BW22" i="10" s="1"/>
  <c r="BV21" i="10"/>
  <c r="BV22" i="10" s="1"/>
  <c r="BU21" i="10"/>
  <c r="BU22" i="10" s="1"/>
  <c r="BT21" i="10"/>
  <c r="BT22" i="10" s="1"/>
  <c r="BS21" i="10"/>
  <c r="BS22" i="10" s="1"/>
  <c r="BR21" i="10"/>
  <c r="BR22" i="10" s="1"/>
  <c r="BQ21" i="10"/>
  <c r="BQ22" i="10" s="1"/>
  <c r="BP21" i="10"/>
  <c r="BO21" i="10"/>
  <c r="BO22" i="10" s="1"/>
  <c r="BN21" i="10"/>
  <c r="BN22" i="10" s="1"/>
  <c r="BM21" i="10"/>
  <c r="BM22" i="10" s="1"/>
  <c r="BL21" i="10"/>
  <c r="BL22" i="10" s="1"/>
  <c r="BK21" i="10"/>
  <c r="BK22" i="10" s="1"/>
  <c r="BJ21" i="10"/>
  <c r="BJ22" i="10" s="1"/>
  <c r="BI21" i="10"/>
  <c r="BI22" i="10" s="1"/>
  <c r="BH21" i="10"/>
  <c r="BH22" i="10" s="1"/>
  <c r="BG21" i="10"/>
  <c r="BG22" i="10" s="1"/>
  <c r="BF21" i="10"/>
  <c r="BF22" i="10" s="1"/>
  <c r="BE21" i="10"/>
  <c r="BE22" i="10" s="1"/>
  <c r="BD21" i="10"/>
  <c r="BD22" i="10" s="1"/>
  <c r="BC21" i="10"/>
  <c r="BC22" i="10" s="1"/>
  <c r="BB21" i="10"/>
  <c r="BB22" i="10" s="1"/>
  <c r="BA21" i="10"/>
  <c r="BA22" i="10" s="1"/>
  <c r="AZ21" i="10"/>
  <c r="AZ22" i="10" s="1"/>
  <c r="AY21" i="10"/>
  <c r="AY22" i="10" s="1"/>
  <c r="AX21" i="10"/>
  <c r="AX22" i="10" s="1"/>
  <c r="AW21" i="10"/>
  <c r="AW22" i="10" s="1"/>
  <c r="AV21" i="10"/>
  <c r="AV22" i="10" s="1"/>
  <c r="AU21" i="10"/>
  <c r="AU22" i="10" s="1"/>
  <c r="AT21" i="10"/>
  <c r="AT22" i="10" s="1"/>
  <c r="AS21" i="10"/>
  <c r="AS22" i="10" s="1"/>
  <c r="AR21" i="10"/>
  <c r="AR22" i="10" s="1"/>
  <c r="AQ21" i="10"/>
  <c r="AQ22" i="10" s="1"/>
  <c r="AP21" i="10"/>
  <c r="AP22" i="10" s="1"/>
  <c r="AO21" i="10"/>
  <c r="AO22" i="10" s="1"/>
  <c r="AN21" i="10"/>
  <c r="AN22" i="10" s="1"/>
  <c r="AM21" i="10"/>
  <c r="AM22" i="10" s="1"/>
  <c r="AL21" i="10"/>
  <c r="AL22" i="10" s="1"/>
  <c r="AK21" i="10"/>
  <c r="AK22" i="10" s="1"/>
  <c r="AJ21" i="10"/>
  <c r="AJ22" i="10" s="1"/>
  <c r="AI21" i="10"/>
  <c r="AI22" i="10" s="1"/>
  <c r="AH21" i="10"/>
  <c r="AH22" i="10" s="1"/>
  <c r="AG21" i="10"/>
  <c r="AG22" i="10" s="1"/>
  <c r="AF21" i="10"/>
  <c r="AE21" i="10"/>
  <c r="AE22" i="10" s="1"/>
  <c r="AD21" i="10"/>
  <c r="AD22" i="10" s="1"/>
  <c r="AC21" i="10"/>
  <c r="AC22" i="10" s="1"/>
  <c r="AB21" i="10"/>
  <c r="AB22" i="10" s="1"/>
  <c r="AA21" i="10"/>
  <c r="AA22" i="10" s="1"/>
  <c r="Z21" i="10"/>
  <c r="Z22" i="10" s="1"/>
  <c r="Y21" i="10"/>
  <c r="Y22" i="10" s="1"/>
  <c r="X21" i="10"/>
  <c r="X22" i="10" s="1"/>
  <c r="W21" i="10"/>
  <c r="W22" i="10" s="1"/>
  <c r="V21" i="10"/>
  <c r="V22" i="10" s="1"/>
  <c r="U21" i="10"/>
  <c r="U22" i="10" s="1"/>
  <c r="T21" i="10"/>
  <c r="T22" i="10" s="1"/>
  <c r="S21" i="10"/>
  <c r="S22" i="10" s="1"/>
  <c r="R21" i="10"/>
  <c r="R22" i="10" s="1"/>
  <c r="Q21" i="10"/>
  <c r="Q22" i="10" s="1"/>
  <c r="P21" i="10"/>
  <c r="P22" i="10" s="1"/>
  <c r="O21" i="10"/>
  <c r="O22" i="10" s="1"/>
  <c r="N21" i="10"/>
  <c r="N22" i="10" s="1"/>
  <c r="M21" i="10"/>
  <c r="M22" i="10" s="1"/>
  <c r="L21" i="10"/>
  <c r="L22" i="10" s="1"/>
  <c r="K21" i="10"/>
  <c r="K22" i="10" s="1"/>
  <c r="J21" i="10"/>
  <c r="J22" i="10" s="1"/>
  <c r="I21" i="10"/>
  <c r="I22" i="10" s="1"/>
  <c r="H21" i="10"/>
  <c r="H22" i="10" s="1"/>
  <c r="G21" i="10"/>
  <c r="G22" i="10" s="1"/>
  <c r="F21" i="10"/>
  <c r="F22" i="10" s="1"/>
  <c r="E21" i="10"/>
  <c r="E22" i="10" s="1"/>
  <c r="D21" i="10"/>
  <c r="C21" i="10"/>
  <c r="C22" i="10" s="1"/>
  <c r="G31" i="10" l="1"/>
  <c r="F31" i="10" s="1"/>
  <c r="E35" i="10"/>
  <c r="D35" i="10" s="1"/>
  <c r="E31" i="10"/>
  <c r="D31" i="10" s="1"/>
  <c r="E27" i="10"/>
  <c r="D27" i="10" s="1"/>
  <c r="K39" i="10"/>
  <c r="I39" i="10"/>
  <c r="G30" i="10"/>
  <c r="I40" i="10"/>
  <c r="H40" i="10" s="1"/>
  <c r="K40" i="10"/>
  <c r="J40" i="10" s="1"/>
  <c r="E34" i="10"/>
  <c r="E25" i="11"/>
  <c r="D25" i="11" s="1"/>
  <c r="I39" i="11"/>
  <c r="H39" i="11" s="1"/>
  <c r="K39" i="11"/>
  <c r="M39" i="11"/>
  <c r="E34" i="11"/>
  <c r="E37" i="11" s="1"/>
  <c r="E39" i="11"/>
  <c r="G30" i="11"/>
  <c r="D34" i="11"/>
  <c r="D39" i="11"/>
  <c r="J39" i="11"/>
  <c r="L39" i="11"/>
  <c r="E30" i="11"/>
  <c r="E43" i="11"/>
  <c r="E26" i="11"/>
  <c r="D26" i="11" s="1"/>
  <c r="G31" i="11"/>
  <c r="F31" i="11" s="1"/>
  <c r="E40" i="11"/>
  <c r="D40" i="11" s="1"/>
  <c r="G40" i="11"/>
  <c r="F40" i="11" s="1"/>
  <c r="I40" i="11"/>
  <c r="H40" i="11" s="1"/>
  <c r="K40" i="11"/>
  <c r="J40" i="11" s="1"/>
  <c r="M40" i="11"/>
  <c r="L40" i="11" s="1"/>
  <c r="E44" i="11"/>
  <c r="D44" i="11" s="1"/>
  <c r="E27" i="11"/>
  <c r="D27" i="11" s="1"/>
  <c r="E32" i="11"/>
  <c r="D32" i="11" s="1"/>
  <c r="G32" i="11"/>
  <c r="F32" i="11" s="1"/>
  <c r="E41" i="11"/>
  <c r="D41" i="11" s="1"/>
  <c r="G41" i="11"/>
  <c r="F41" i="11" s="1"/>
  <c r="I41" i="11"/>
  <c r="H41" i="11" s="1"/>
  <c r="K41" i="11"/>
  <c r="J41" i="11" s="1"/>
  <c r="M41" i="11"/>
  <c r="L41" i="11" s="1"/>
  <c r="E45" i="11"/>
  <c r="D45" i="11" s="1"/>
  <c r="G39" i="11"/>
  <c r="E31" i="11"/>
  <c r="D31" i="11" s="1"/>
  <c r="E25" i="10"/>
  <c r="E30" i="10"/>
  <c r="D34" i="10"/>
  <c r="D37" i="10" s="1"/>
  <c r="G39" i="10"/>
  <c r="J39" i="10"/>
  <c r="M39" i="10"/>
  <c r="E43" i="10"/>
  <c r="E26" i="10"/>
  <c r="D26" i="10" s="1"/>
  <c r="E40" i="10"/>
  <c r="D40" i="10" s="1"/>
  <c r="M40" i="10"/>
  <c r="L40" i="10" s="1"/>
  <c r="E32" i="10"/>
  <c r="D32" i="10" s="1"/>
  <c r="G32" i="10"/>
  <c r="F32" i="10" s="1"/>
  <c r="E36" i="10"/>
  <c r="D36" i="10" s="1"/>
  <c r="E41" i="10"/>
  <c r="D41" i="10" s="1"/>
  <c r="G41" i="10"/>
  <c r="F41" i="10" s="1"/>
  <c r="I41" i="10"/>
  <c r="H41" i="10" s="1"/>
  <c r="K41" i="10"/>
  <c r="J41" i="10" s="1"/>
  <c r="M41" i="10"/>
  <c r="L41" i="10" s="1"/>
  <c r="E45" i="10"/>
  <c r="D45" i="10" s="1"/>
  <c r="F30" i="10"/>
  <c r="E39" i="10"/>
  <c r="H39" i="10"/>
  <c r="G40" i="10"/>
  <c r="F40" i="10" s="1"/>
  <c r="E44" i="10"/>
  <c r="D44" i="10" s="1"/>
  <c r="I42" i="10" l="1"/>
  <c r="G33" i="10"/>
  <c r="H42" i="10"/>
  <c r="F33" i="10"/>
  <c r="F30" i="11"/>
  <c r="F33" i="11" s="1"/>
  <c r="G33" i="11"/>
  <c r="D42" i="11"/>
  <c r="E46" i="11"/>
  <c r="D43" i="11"/>
  <c r="D46" i="11" s="1"/>
  <c r="J42" i="11"/>
  <c r="G42" i="11"/>
  <c r="F39" i="11"/>
  <c r="F42" i="11" s="1"/>
  <c r="E33" i="11"/>
  <c r="D30" i="11"/>
  <c r="D33" i="11" s="1"/>
  <c r="K42" i="11"/>
  <c r="E42" i="11"/>
  <c r="L42" i="11"/>
  <c r="H42" i="11"/>
  <c r="D37" i="11"/>
  <c r="D28" i="11"/>
  <c r="M42" i="11"/>
  <c r="I42" i="11"/>
  <c r="E28" i="11"/>
  <c r="E42" i="10"/>
  <c r="D39" i="10"/>
  <c r="D42" i="10" s="1"/>
  <c r="M42" i="10"/>
  <c r="L39" i="10"/>
  <c r="L42" i="10" s="1"/>
  <c r="K42" i="10"/>
  <c r="E37" i="10"/>
  <c r="J42" i="10"/>
  <c r="D30" i="10"/>
  <c r="D33" i="10" s="1"/>
  <c r="E33" i="10"/>
  <c r="E46" i="10"/>
  <c r="D43" i="10"/>
  <c r="D46" i="10" s="1"/>
  <c r="G42" i="10"/>
  <c r="F39" i="10"/>
  <c r="F42" i="10" s="1"/>
  <c r="E28" i="10"/>
  <c r="D25" i="10"/>
  <c r="D28" i="10" s="1"/>
  <c r="FK38" i="9" l="1"/>
  <c r="FJ38" i="9"/>
  <c r="FI38" i="9"/>
  <c r="FH38" i="9"/>
  <c r="FG38" i="9"/>
  <c r="FF38" i="9"/>
  <c r="FE38" i="9"/>
  <c r="FD38" i="9"/>
  <c r="FC38" i="9"/>
  <c r="FB38" i="9"/>
  <c r="FA38" i="9"/>
  <c r="EZ38" i="9"/>
  <c r="EY38" i="9"/>
  <c r="EX38" i="9"/>
  <c r="EW38" i="9"/>
  <c r="EV38" i="9"/>
  <c r="EU38" i="9"/>
  <c r="ET38" i="9"/>
  <c r="ES38" i="9"/>
  <c r="ER38" i="9"/>
  <c r="EQ38" i="9"/>
  <c r="EP38" i="9"/>
  <c r="EO38" i="9"/>
  <c r="EN38" i="9"/>
  <c r="EM38" i="9"/>
  <c r="EL38" i="9"/>
  <c r="EK38" i="9"/>
  <c r="EJ38" i="9"/>
  <c r="EI38" i="9"/>
  <c r="EH38" i="9"/>
  <c r="EG38" i="9"/>
  <c r="EF38" i="9"/>
  <c r="EE38" i="9"/>
  <c r="ED38" i="9"/>
  <c r="EC38" i="9"/>
  <c r="EB38" i="9"/>
  <c r="EA38" i="9"/>
  <c r="DZ38" i="9"/>
  <c r="DY38" i="9"/>
  <c r="DX38" i="9"/>
  <c r="DW38" i="9"/>
  <c r="DV38" i="9"/>
  <c r="DU38" i="9"/>
  <c r="DT38" i="9"/>
  <c r="DS38" i="9"/>
  <c r="DR38" i="9"/>
  <c r="DQ38" i="9"/>
  <c r="DP38" i="9"/>
  <c r="DO38" i="9"/>
  <c r="DN38" i="9"/>
  <c r="DM38" i="9"/>
  <c r="DL38" i="9"/>
  <c r="DK38" i="9"/>
  <c r="DJ38" i="9"/>
  <c r="DI38" i="9"/>
  <c r="DH38" i="9"/>
  <c r="DG38" i="9"/>
  <c r="DF38" i="9"/>
  <c r="DE38" i="9"/>
  <c r="DD38" i="9"/>
  <c r="DC38" i="9"/>
  <c r="DB38" i="9"/>
  <c r="DA38" i="9"/>
  <c r="CZ38" i="9"/>
  <c r="CY38" i="9"/>
  <c r="CX38" i="9"/>
  <c r="CW38" i="9"/>
  <c r="CV38" i="9"/>
  <c r="CU38" i="9"/>
  <c r="CT38" i="9"/>
  <c r="CS38" i="9"/>
  <c r="CR38" i="9"/>
  <c r="CQ38" i="9"/>
  <c r="CP38" i="9"/>
  <c r="CO38" i="9"/>
  <c r="CN38" i="9"/>
  <c r="CM38" i="9"/>
  <c r="CL38" i="9"/>
  <c r="CK38" i="9"/>
  <c r="CJ38" i="9"/>
  <c r="CI38" i="9"/>
  <c r="CH38" i="9"/>
  <c r="CG38" i="9"/>
  <c r="CF38" i="9"/>
  <c r="CE38" i="9"/>
  <c r="CD38" i="9"/>
  <c r="CC38" i="9"/>
  <c r="CB38" i="9"/>
  <c r="CA38" i="9"/>
  <c r="BZ38" i="9"/>
  <c r="BY38" i="9"/>
  <c r="BX38" i="9"/>
  <c r="BW38" i="9"/>
  <c r="BV38" i="9"/>
  <c r="BU38" i="9"/>
  <c r="BT38" i="9"/>
  <c r="BS38" i="9"/>
  <c r="BR38" i="9"/>
  <c r="BQ38" i="9"/>
  <c r="BP38" i="9"/>
  <c r="BO38" i="9"/>
  <c r="BN38" i="9"/>
  <c r="BM38" i="9"/>
  <c r="BL38" i="9"/>
  <c r="BK38" i="9"/>
  <c r="BJ38" i="9"/>
  <c r="BI38" i="9"/>
  <c r="BH38" i="9"/>
  <c r="BG38" i="9"/>
  <c r="BF38" i="9"/>
  <c r="BE38" i="9"/>
  <c r="BD38" i="9"/>
  <c r="BC38" i="9"/>
  <c r="BB38" i="9"/>
  <c r="BA38" i="9"/>
  <c r="AZ38" i="9"/>
  <c r="AY38" i="9"/>
  <c r="AX38" i="9"/>
  <c r="AW38" i="9"/>
  <c r="AV38" i="9"/>
  <c r="AU38" i="9"/>
  <c r="AT38" i="9"/>
  <c r="AS38" i="9"/>
  <c r="AR38" i="9"/>
  <c r="AQ38" i="9"/>
  <c r="AP38" i="9"/>
  <c r="AO38" i="9"/>
  <c r="AN38" i="9"/>
  <c r="AM38" i="9"/>
  <c r="AL38" i="9"/>
  <c r="AK38" i="9"/>
  <c r="AJ38" i="9"/>
  <c r="AI38" i="9"/>
  <c r="AH38" i="9"/>
  <c r="AG38" i="9"/>
  <c r="AF38" i="9"/>
  <c r="AE38" i="9"/>
  <c r="AD38" i="9"/>
  <c r="AC38" i="9"/>
  <c r="AB38" i="9"/>
  <c r="AA38" i="9"/>
  <c r="Z38" i="9"/>
  <c r="Y38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M57" i="9" l="1"/>
  <c r="E62" i="9"/>
  <c r="D62" i="9" s="1"/>
  <c r="K58" i="9"/>
  <c r="E51" i="9"/>
  <c r="E56" i="9"/>
  <c r="EJ36" i="8"/>
  <c r="EJ37" i="8" s="1"/>
  <c r="EI36" i="8"/>
  <c r="EI37" i="8" s="1"/>
  <c r="J59" i="9" l="1"/>
  <c r="E63" i="9"/>
  <c r="D63" i="9"/>
  <c r="E45" i="9"/>
  <c r="K59" i="9"/>
  <c r="M59" i="9"/>
  <c r="L59" i="9"/>
  <c r="I50" i="9"/>
  <c r="E50" i="9"/>
  <c r="D54" i="9"/>
  <c r="G50" i="9"/>
  <c r="G59" i="9"/>
  <c r="AB36" i="8"/>
  <c r="AB37" i="8" s="1"/>
  <c r="P36" i="8"/>
  <c r="P37" i="8" s="1"/>
  <c r="FK36" i="8"/>
  <c r="FK37" i="8" s="1"/>
  <c r="FJ36" i="8"/>
  <c r="FJ37" i="8" s="1"/>
  <c r="FH36" i="8"/>
  <c r="FH37" i="8" s="1"/>
  <c r="FG36" i="8"/>
  <c r="FG37" i="8" s="1"/>
  <c r="FE36" i="8"/>
  <c r="FE37" i="8" s="1"/>
  <c r="FD36" i="8"/>
  <c r="FD37" i="8" s="1"/>
  <c r="FB36" i="8"/>
  <c r="FB37" i="8" s="1"/>
  <c r="FA36" i="8"/>
  <c r="FA37" i="8" s="1"/>
  <c r="EY36" i="8"/>
  <c r="EY37" i="8" s="1"/>
  <c r="EX36" i="8"/>
  <c r="EX37" i="8" s="1"/>
  <c r="EV36" i="8"/>
  <c r="EV37" i="8" s="1"/>
  <c r="EU36" i="8"/>
  <c r="EU37" i="8" s="1"/>
  <c r="ES36" i="8"/>
  <c r="ES37" i="8" s="1"/>
  <c r="ER36" i="8"/>
  <c r="ER37" i="8" s="1"/>
  <c r="EP36" i="8"/>
  <c r="EP37" i="8" s="1"/>
  <c r="EO36" i="8"/>
  <c r="EO37" i="8" s="1"/>
  <c r="EM36" i="8"/>
  <c r="EM37" i="8" s="1"/>
  <c r="EL36" i="8"/>
  <c r="EL37" i="8" s="1"/>
  <c r="EG36" i="8"/>
  <c r="EG37" i="8" s="1"/>
  <c r="EF36" i="8"/>
  <c r="EF37" i="8" s="1"/>
  <c r="ED36" i="8"/>
  <c r="ED37" i="8" s="1"/>
  <c r="EC36" i="8"/>
  <c r="EC37" i="8" s="1"/>
  <c r="EA36" i="8"/>
  <c r="EA37" i="8" s="1"/>
  <c r="DZ36" i="8"/>
  <c r="DZ37" i="8" s="1"/>
  <c r="DX36" i="8"/>
  <c r="DX37" i="8" s="1"/>
  <c r="DW36" i="8"/>
  <c r="DW37" i="8" s="1"/>
  <c r="DU36" i="8"/>
  <c r="DU37" i="8" s="1"/>
  <c r="DT36" i="8"/>
  <c r="DT37" i="8" s="1"/>
  <c r="DR36" i="8"/>
  <c r="DR37" i="8" s="1"/>
  <c r="DQ36" i="8"/>
  <c r="DQ37" i="8" s="1"/>
  <c r="DO36" i="8"/>
  <c r="DO37" i="8" s="1"/>
  <c r="DN36" i="8"/>
  <c r="DN37" i="8" s="1"/>
  <c r="DL36" i="8"/>
  <c r="DL37" i="8" s="1"/>
  <c r="DK36" i="8"/>
  <c r="DK37" i="8" s="1"/>
  <c r="DI36" i="8"/>
  <c r="DI37" i="8" s="1"/>
  <c r="DH36" i="8"/>
  <c r="DH37" i="8" s="1"/>
  <c r="DF36" i="8"/>
  <c r="DF37" i="8" s="1"/>
  <c r="DE36" i="8"/>
  <c r="DE37" i="8" s="1"/>
  <c r="DC36" i="8"/>
  <c r="DC37" i="8" s="1"/>
  <c r="DB36" i="8"/>
  <c r="DB37" i="8" s="1"/>
  <c r="CZ36" i="8"/>
  <c r="CZ37" i="8" s="1"/>
  <c r="CY36" i="8"/>
  <c r="CY37" i="8" s="1"/>
  <c r="CW36" i="8"/>
  <c r="CW37" i="8" s="1"/>
  <c r="CV36" i="8"/>
  <c r="CV37" i="8" s="1"/>
  <c r="CT36" i="8"/>
  <c r="CT37" i="8" s="1"/>
  <c r="CS36" i="8"/>
  <c r="CS37" i="8" s="1"/>
  <c r="CQ36" i="8"/>
  <c r="CQ37" i="8" s="1"/>
  <c r="CP36" i="8"/>
  <c r="CP37" i="8" s="1"/>
  <c r="CO36" i="8"/>
  <c r="CO37" i="8" s="1"/>
  <c r="CN36" i="8"/>
  <c r="CN37" i="8" s="1"/>
  <c r="CM36" i="8"/>
  <c r="CM37" i="8" s="1"/>
  <c r="CK36" i="8"/>
  <c r="CK37" i="8" s="1"/>
  <c r="CH36" i="8"/>
  <c r="CH37" i="8" s="1"/>
  <c r="CG36" i="8"/>
  <c r="CG37" i="8" s="1"/>
  <c r="CE36" i="8"/>
  <c r="CE37" i="8" s="1"/>
  <c r="CD36" i="8"/>
  <c r="CD37" i="8" s="1"/>
  <c r="CB36" i="8"/>
  <c r="CB37" i="8" s="1"/>
  <c r="CA36" i="8"/>
  <c r="CA37" i="8" s="1"/>
  <c r="BY36" i="8"/>
  <c r="BY37" i="8" s="1"/>
  <c r="BX36" i="8"/>
  <c r="BX37" i="8" s="1"/>
  <c r="BV36" i="8"/>
  <c r="BV37" i="8" s="1"/>
  <c r="BU36" i="8"/>
  <c r="BU37" i="8" s="1"/>
  <c r="BS36" i="8"/>
  <c r="BS37" i="8" s="1"/>
  <c r="BR36" i="8"/>
  <c r="BR37" i="8" s="1"/>
  <c r="BP36" i="8"/>
  <c r="BP37" i="8" s="1"/>
  <c r="BO36" i="8"/>
  <c r="BO37" i="8" s="1"/>
  <c r="BM36" i="8"/>
  <c r="BM37" i="8" s="1"/>
  <c r="BL36" i="8"/>
  <c r="BL37" i="8" s="1"/>
  <c r="BJ36" i="8"/>
  <c r="BJ37" i="8" s="1"/>
  <c r="BI36" i="8"/>
  <c r="BI37" i="8" s="1"/>
  <c r="BG36" i="8"/>
  <c r="BG37" i="8" s="1"/>
  <c r="BF36" i="8"/>
  <c r="BF37" i="8" s="1"/>
  <c r="BD36" i="8"/>
  <c r="BD37" i="8" s="1"/>
  <c r="BC36" i="8"/>
  <c r="BC37" i="8" s="1"/>
  <c r="BA36" i="8"/>
  <c r="BA37" i="8" s="1"/>
  <c r="AZ36" i="8"/>
  <c r="AZ37" i="8" s="1"/>
  <c r="AX36" i="8"/>
  <c r="AX37" i="8" s="1"/>
  <c r="AW36" i="8"/>
  <c r="AW37" i="8" s="1"/>
  <c r="AU36" i="8"/>
  <c r="AU37" i="8" s="1"/>
  <c r="AR36" i="8"/>
  <c r="AR37" i="8" s="1"/>
  <c r="AQ36" i="8"/>
  <c r="AQ37" i="8" s="1"/>
  <c r="AO36" i="8"/>
  <c r="AO37" i="8" s="1"/>
  <c r="AN36" i="8"/>
  <c r="AN37" i="8" s="1"/>
  <c r="AL36" i="8"/>
  <c r="AL37" i="8" s="1"/>
  <c r="AK36" i="8"/>
  <c r="AK37" i="8" s="1"/>
  <c r="AI36" i="8"/>
  <c r="AI37" i="8" s="1"/>
  <c r="AH36" i="8"/>
  <c r="AH37" i="8" s="1"/>
  <c r="AF36" i="8"/>
  <c r="AF37" i="8" s="1"/>
  <c r="AE36" i="8"/>
  <c r="AE37" i="8" s="1"/>
  <c r="AC36" i="8"/>
  <c r="AC37" i="8" s="1"/>
  <c r="Z36" i="8"/>
  <c r="Z37" i="8" s="1"/>
  <c r="Y36" i="8"/>
  <c r="Y37" i="8" s="1"/>
  <c r="W36" i="8"/>
  <c r="W37" i="8" s="1"/>
  <c r="V36" i="8"/>
  <c r="V37" i="8" s="1"/>
  <c r="T36" i="8"/>
  <c r="T37" i="8" s="1"/>
  <c r="S36" i="8"/>
  <c r="S37" i="8" s="1"/>
  <c r="R36" i="8"/>
  <c r="R37" i="8" s="1"/>
  <c r="Q36" i="8"/>
  <c r="Q37" i="8" s="1"/>
  <c r="N36" i="8"/>
  <c r="N37" i="8" s="1"/>
  <c r="M36" i="8"/>
  <c r="M37" i="8" s="1"/>
  <c r="K36" i="8"/>
  <c r="K37" i="8" s="1"/>
  <c r="J36" i="8"/>
  <c r="J37" i="8" s="1"/>
  <c r="H36" i="8"/>
  <c r="H37" i="8" s="1"/>
  <c r="G36" i="8"/>
  <c r="G37" i="8" s="1"/>
  <c r="E36" i="8"/>
  <c r="E37" i="8" s="1"/>
  <c r="D36" i="8"/>
  <c r="D37" i="8" s="1"/>
  <c r="FI36" i="8"/>
  <c r="FI37" i="8" s="1"/>
  <c r="FF36" i="8"/>
  <c r="FF37" i="8" s="1"/>
  <c r="FC36" i="8"/>
  <c r="FC37" i="8" s="1"/>
  <c r="EZ36" i="8"/>
  <c r="EZ37" i="8" s="1"/>
  <c r="EW36" i="8"/>
  <c r="EW37" i="8" s="1"/>
  <c r="ET36" i="8"/>
  <c r="ET37" i="8" s="1"/>
  <c r="EQ36" i="8"/>
  <c r="EQ37" i="8" s="1"/>
  <c r="EN36" i="8"/>
  <c r="EN37" i="8" s="1"/>
  <c r="EK36" i="8"/>
  <c r="EK37" i="8" s="1"/>
  <c r="EH36" i="8"/>
  <c r="EH37" i="8" s="1"/>
  <c r="EE36" i="8"/>
  <c r="EE37" i="8" s="1"/>
  <c r="EB36" i="8"/>
  <c r="EB37" i="8" s="1"/>
  <c r="DY36" i="8"/>
  <c r="DY37" i="8" s="1"/>
  <c r="DV36" i="8"/>
  <c r="DV37" i="8" s="1"/>
  <c r="DS36" i="8"/>
  <c r="DS37" i="8" s="1"/>
  <c r="DP36" i="8"/>
  <c r="DP37" i="8" s="1"/>
  <c r="DM36" i="8"/>
  <c r="DM37" i="8" s="1"/>
  <c r="DJ36" i="8"/>
  <c r="DJ37" i="8" s="1"/>
  <c r="DG36" i="8"/>
  <c r="DG37" i="8" s="1"/>
  <c r="DD36" i="8"/>
  <c r="DD37" i="8" s="1"/>
  <c r="DA36" i="8"/>
  <c r="DA37" i="8" s="1"/>
  <c r="CX36" i="8"/>
  <c r="CX37" i="8" s="1"/>
  <c r="CU36" i="8"/>
  <c r="CU37" i="8" s="1"/>
  <c r="CR36" i="8"/>
  <c r="CR37" i="8" s="1"/>
  <c r="CL36" i="8"/>
  <c r="CL37" i="8" s="1"/>
  <c r="CJ36" i="8"/>
  <c r="CJ37" i="8" s="1"/>
  <c r="CI36" i="8"/>
  <c r="CI37" i="8" s="1"/>
  <c r="CF36" i="8"/>
  <c r="CF37" i="8" s="1"/>
  <c r="CC36" i="8"/>
  <c r="CC37" i="8" s="1"/>
  <c r="BZ36" i="8"/>
  <c r="BZ37" i="8" s="1"/>
  <c r="BW36" i="8"/>
  <c r="BW37" i="8" s="1"/>
  <c r="BT36" i="8"/>
  <c r="BT37" i="8" s="1"/>
  <c r="BQ36" i="8"/>
  <c r="BQ37" i="8" s="1"/>
  <c r="BN36" i="8"/>
  <c r="BN37" i="8" s="1"/>
  <c r="BK36" i="8"/>
  <c r="BK37" i="8" s="1"/>
  <c r="BH36" i="8"/>
  <c r="BH37" i="8" s="1"/>
  <c r="BE36" i="8"/>
  <c r="BE37" i="8" s="1"/>
  <c r="BB36" i="8"/>
  <c r="BB37" i="8" s="1"/>
  <c r="AY36" i="8"/>
  <c r="AY37" i="8" s="1"/>
  <c r="AV36" i="8"/>
  <c r="AV37" i="8" s="1"/>
  <c r="AT36" i="8"/>
  <c r="AT37" i="8" s="1"/>
  <c r="AS36" i="8"/>
  <c r="AS37" i="8" s="1"/>
  <c r="AP36" i="8"/>
  <c r="AP37" i="8" s="1"/>
  <c r="AM36" i="8"/>
  <c r="AM37" i="8" s="1"/>
  <c r="AJ36" i="8"/>
  <c r="AJ37" i="8" s="1"/>
  <c r="AG36" i="8"/>
  <c r="AG37" i="8" s="1"/>
  <c r="AD36" i="8"/>
  <c r="AD37" i="8" s="1"/>
  <c r="AA36" i="8"/>
  <c r="AA37" i="8" s="1"/>
  <c r="X36" i="8"/>
  <c r="X37" i="8" s="1"/>
  <c r="U36" i="8"/>
  <c r="U37" i="8" s="1"/>
  <c r="O36" i="8"/>
  <c r="O37" i="8" s="1"/>
  <c r="L36" i="8"/>
  <c r="L37" i="8" s="1"/>
  <c r="I36" i="8"/>
  <c r="F36" i="8"/>
  <c r="F37" i="8" s="1"/>
  <c r="C36" i="8"/>
  <c r="C37" i="8" s="1"/>
  <c r="C42" i="2"/>
  <c r="C43" i="2" s="1"/>
  <c r="D42" i="2"/>
  <c r="D43" i="2" s="1"/>
  <c r="E42" i="2"/>
  <c r="E43" i="2" s="1"/>
  <c r="F42" i="2"/>
  <c r="F43" i="2" s="1"/>
  <c r="G42" i="2"/>
  <c r="G43" i="2" s="1"/>
  <c r="H42" i="2"/>
  <c r="H43" i="2" s="1"/>
  <c r="I42" i="2"/>
  <c r="I43" i="2" s="1"/>
  <c r="J42" i="2"/>
  <c r="J43" i="2" s="1"/>
  <c r="K42" i="2"/>
  <c r="K43" i="2" s="1"/>
  <c r="L42" i="2"/>
  <c r="L43" i="2" s="1"/>
  <c r="M42" i="2"/>
  <c r="M43" i="2" s="1"/>
  <c r="N42" i="2"/>
  <c r="N43" i="2" s="1"/>
  <c r="O42" i="2"/>
  <c r="O43" i="2" s="1"/>
  <c r="P42" i="2"/>
  <c r="P43" i="2" s="1"/>
  <c r="Q42" i="2"/>
  <c r="Q43" i="2" s="1"/>
  <c r="R42" i="2"/>
  <c r="R43" i="2" s="1"/>
  <c r="S42" i="2"/>
  <c r="S43" i="2" s="1"/>
  <c r="T42" i="2"/>
  <c r="T43" i="2" s="1"/>
  <c r="U42" i="2"/>
  <c r="U43" i="2" s="1"/>
  <c r="V42" i="2"/>
  <c r="V43" i="2" s="1"/>
  <c r="W42" i="2"/>
  <c r="W43" i="2" s="1"/>
  <c r="X42" i="2"/>
  <c r="X43" i="2" s="1"/>
  <c r="Y42" i="2"/>
  <c r="Y43" i="2" s="1"/>
  <c r="Z42" i="2"/>
  <c r="Z43" i="2" s="1"/>
  <c r="AA42" i="2"/>
  <c r="AA43" i="2" s="1"/>
  <c r="AB42" i="2"/>
  <c r="AB43" i="2" s="1"/>
  <c r="AC42" i="2"/>
  <c r="AC43" i="2" s="1"/>
  <c r="AD42" i="2"/>
  <c r="AD43" i="2" s="1"/>
  <c r="AE42" i="2"/>
  <c r="AE43" i="2" s="1"/>
  <c r="AF42" i="2"/>
  <c r="AF43" i="2" s="1"/>
  <c r="AG42" i="2"/>
  <c r="AG43" i="2" s="1"/>
  <c r="AH42" i="2"/>
  <c r="AH43" i="2" s="1"/>
  <c r="AI42" i="2"/>
  <c r="AI43" i="2" s="1"/>
  <c r="AJ42" i="2"/>
  <c r="AJ43" i="2" s="1"/>
  <c r="AK42" i="2"/>
  <c r="AK43" i="2" s="1"/>
  <c r="AL42" i="2"/>
  <c r="AL43" i="2" s="1"/>
  <c r="AM42" i="2"/>
  <c r="AM43" i="2" s="1"/>
  <c r="AN42" i="2"/>
  <c r="AN43" i="2" s="1"/>
  <c r="AO42" i="2"/>
  <c r="AO43" i="2" s="1"/>
  <c r="AP42" i="2"/>
  <c r="AP43" i="2" s="1"/>
  <c r="AQ42" i="2"/>
  <c r="AQ43" i="2" s="1"/>
  <c r="AR42" i="2"/>
  <c r="AR43" i="2" s="1"/>
  <c r="AS42" i="2"/>
  <c r="AS43" i="2" s="1"/>
  <c r="AT42" i="2"/>
  <c r="AT43" i="2" s="1"/>
  <c r="AU42" i="2"/>
  <c r="AU43" i="2" s="1"/>
  <c r="AV42" i="2"/>
  <c r="AV43" i="2" s="1"/>
  <c r="AW42" i="2"/>
  <c r="AW43" i="2" s="1"/>
  <c r="AX42" i="2"/>
  <c r="AX43" i="2" s="1"/>
  <c r="AY42" i="2"/>
  <c r="AY43" i="2" s="1"/>
  <c r="AZ42" i="2"/>
  <c r="AZ43" i="2" s="1"/>
  <c r="BA42" i="2"/>
  <c r="BA43" i="2" s="1"/>
  <c r="BB42" i="2"/>
  <c r="BB43" i="2" s="1"/>
  <c r="BC42" i="2"/>
  <c r="BC43" i="2" s="1"/>
  <c r="BD42" i="2"/>
  <c r="BD43" i="2" s="1"/>
  <c r="BE42" i="2"/>
  <c r="BE43" i="2" s="1"/>
  <c r="BF42" i="2"/>
  <c r="BF43" i="2" s="1"/>
  <c r="BG42" i="2"/>
  <c r="BG43" i="2" s="1"/>
  <c r="BH42" i="2"/>
  <c r="BH43" i="2" s="1"/>
  <c r="BI42" i="2"/>
  <c r="BI43" i="2" s="1"/>
  <c r="BJ42" i="2"/>
  <c r="BJ43" i="2" s="1"/>
  <c r="BK42" i="2"/>
  <c r="BK43" i="2" s="1"/>
  <c r="BL42" i="2"/>
  <c r="BL43" i="2" s="1"/>
  <c r="BM42" i="2"/>
  <c r="BM43" i="2" s="1"/>
  <c r="BN42" i="2"/>
  <c r="BN43" i="2" s="1"/>
  <c r="BO42" i="2"/>
  <c r="BO43" i="2" s="1"/>
  <c r="BP42" i="2"/>
  <c r="BP43" i="2" s="1"/>
  <c r="BQ42" i="2"/>
  <c r="BQ43" i="2" s="1"/>
  <c r="BR42" i="2"/>
  <c r="BR43" i="2" s="1"/>
  <c r="BS42" i="2"/>
  <c r="BS43" i="2" s="1"/>
  <c r="BT42" i="2"/>
  <c r="BT43" i="2" s="1"/>
  <c r="BU42" i="2"/>
  <c r="BU43" i="2" s="1"/>
  <c r="BV42" i="2"/>
  <c r="BV43" i="2" s="1"/>
  <c r="BW42" i="2"/>
  <c r="BW43" i="2" s="1"/>
  <c r="BX42" i="2"/>
  <c r="BX43" i="2" s="1"/>
  <c r="BY42" i="2"/>
  <c r="BY43" i="2" s="1"/>
  <c r="BZ42" i="2"/>
  <c r="BZ43" i="2" s="1"/>
  <c r="CA42" i="2"/>
  <c r="CA43" i="2" s="1"/>
  <c r="CB42" i="2"/>
  <c r="CB43" i="2" s="1"/>
  <c r="CC42" i="2"/>
  <c r="CC43" i="2" s="1"/>
  <c r="CD42" i="2"/>
  <c r="CD43" i="2" s="1"/>
  <c r="CE42" i="2"/>
  <c r="CE43" i="2" s="1"/>
  <c r="CF42" i="2"/>
  <c r="CF43" i="2" s="1"/>
  <c r="CG42" i="2"/>
  <c r="CG43" i="2" s="1"/>
  <c r="CH42" i="2"/>
  <c r="CH43" i="2" s="1"/>
  <c r="CI42" i="2"/>
  <c r="CI43" i="2" s="1"/>
  <c r="CJ42" i="2"/>
  <c r="CJ43" i="2" s="1"/>
  <c r="CK42" i="2"/>
  <c r="CK43" i="2" s="1"/>
  <c r="CL42" i="2"/>
  <c r="CL43" i="2" s="1"/>
  <c r="CM42" i="2"/>
  <c r="CM43" i="2" s="1"/>
  <c r="CN42" i="2"/>
  <c r="CN43" i="2" s="1"/>
  <c r="CO42" i="2"/>
  <c r="CO43" i="2" s="1"/>
  <c r="CP42" i="2"/>
  <c r="CP43" i="2" s="1"/>
  <c r="CQ42" i="2"/>
  <c r="CQ43" i="2" s="1"/>
  <c r="CR42" i="2"/>
  <c r="CR43" i="2" s="1"/>
  <c r="CS42" i="2"/>
  <c r="CS43" i="2" s="1"/>
  <c r="CT42" i="2"/>
  <c r="CT43" i="2" s="1"/>
  <c r="CU42" i="2"/>
  <c r="CU43" i="2" s="1"/>
  <c r="CV42" i="2"/>
  <c r="CV43" i="2" s="1"/>
  <c r="CW42" i="2"/>
  <c r="CW43" i="2" s="1"/>
  <c r="CX42" i="2"/>
  <c r="CX43" i="2" s="1"/>
  <c r="CY42" i="2"/>
  <c r="CY43" i="2" s="1"/>
  <c r="CZ42" i="2"/>
  <c r="CZ43" i="2" s="1"/>
  <c r="DA42" i="2"/>
  <c r="DA43" i="2" s="1"/>
  <c r="DB42" i="2"/>
  <c r="DB43" i="2" s="1"/>
  <c r="DC42" i="2"/>
  <c r="DC43" i="2" s="1"/>
  <c r="DD42" i="2"/>
  <c r="DD43" i="2" s="1"/>
  <c r="DE42" i="2"/>
  <c r="DE43" i="2" s="1"/>
  <c r="DF42" i="2"/>
  <c r="DF43" i="2" s="1"/>
  <c r="DG42" i="2"/>
  <c r="DG43" i="2" s="1"/>
  <c r="DH42" i="2"/>
  <c r="DH43" i="2" s="1"/>
  <c r="DI42" i="2"/>
  <c r="DI43" i="2" s="1"/>
  <c r="DJ42" i="2"/>
  <c r="DJ43" i="2" s="1"/>
  <c r="DK42" i="2"/>
  <c r="DK43" i="2" s="1"/>
  <c r="DL42" i="2"/>
  <c r="DL43" i="2" s="1"/>
  <c r="DM42" i="2"/>
  <c r="DM43" i="2" s="1"/>
  <c r="DN42" i="2"/>
  <c r="DN43" i="2" s="1"/>
  <c r="DO42" i="2"/>
  <c r="DO43" i="2" s="1"/>
  <c r="DP42" i="2"/>
  <c r="DP43" i="2" s="1"/>
  <c r="DQ42" i="2"/>
  <c r="DQ43" i="2" s="1"/>
  <c r="DR42" i="2"/>
  <c r="DR43" i="2" s="1"/>
  <c r="I45" i="8" l="1"/>
  <c r="G54" i="8"/>
  <c r="K54" i="8"/>
  <c r="I54" i="8"/>
  <c r="E60" i="8"/>
  <c r="E59" i="8"/>
  <c r="M55" i="8"/>
  <c r="M56" i="8"/>
  <c r="L56" i="8" s="1"/>
  <c r="K55" i="8"/>
  <c r="K56" i="8"/>
  <c r="J56" i="8" s="1"/>
  <c r="I55" i="8"/>
  <c r="G56" i="8"/>
  <c r="F56" i="8" s="1"/>
  <c r="G55" i="8"/>
  <c r="E55" i="8"/>
  <c r="E56" i="8"/>
  <c r="E51" i="8"/>
  <c r="E50" i="8"/>
  <c r="G47" i="8"/>
  <c r="E47" i="8"/>
  <c r="D47" i="8" s="1"/>
  <c r="E41" i="8"/>
  <c r="D41" i="8" s="1"/>
  <c r="E40" i="8"/>
  <c r="D40" i="8" s="1"/>
  <c r="E54" i="8"/>
  <c r="E49" i="8"/>
  <c r="I56" i="8"/>
  <c r="H56" i="8" s="1"/>
  <c r="G45" i="8"/>
  <c r="I46" i="8"/>
  <c r="E58" i="8"/>
  <c r="D58" i="8" s="1"/>
  <c r="E45" i="8"/>
  <c r="D45" i="8" s="1"/>
  <c r="G46" i="8"/>
  <c r="I47" i="8"/>
  <c r="M54" i="8"/>
  <c r="E42" i="8"/>
  <c r="D42" i="8" s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H57" i="8" l="1"/>
  <c r="D43" i="8"/>
  <c r="F48" i="8"/>
  <c r="D61" i="8"/>
  <c r="E61" i="8"/>
  <c r="L57" i="8"/>
  <c r="M57" i="8"/>
  <c r="K57" i="8"/>
  <c r="J57" i="8"/>
  <c r="G57" i="8"/>
  <c r="F57" i="8"/>
  <c r="E57" i="8"/>
  <c r="D57" i="8"/>
  <c r="E52" i="8"/>
  <c r="D52" i="8"/>
  <c r="H48" i="8"/>
  <c r="E43" i="8"/>
  <c r="G48" i="8"/>
  <c r="I48" i="8"/>
  <c r="I57" i="8"/>
  <c r="E38" i="6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6" i="2"/>
  <c r="D66" i="2" s="1"/>
  <c r="E65" i="2"/>
  <c r="D65" i="2" s="1"/>
  <c r="E64" i="2"/>
  <c r="D64" i="2" s="1"/>
  <c r="M60" i="2"/>
  <c r="L60" i="2" s="1"/>
  <c r="M61" i="2"/>
  <c r="L61" i="2" s="1"/>
  <c r="M62" i="2"/>
  <c r="L62" i="2" s="1"/>
  <c r="K60" i="2"/>
  <c r="J60" i="2" s="1"/>
  <c r="K61" i="2"/>
  <c r="J61" i="2" s="1"/>
  <c r="K62" i="2"/>
  <c r="J62" i="2" s="1"/>
  <c r="I60" i="2"/>
  <c r="H60" i="2" s="1"/>
  <c r="I61" i="2"/>
  <c r="H61" i="2" s="1"/>
  <c r="I62" i="2"/>
  <c r="H62" i="2" s="1"/>
  <c r="G60" i="2"/>
  <c r="F60" i="2" s="1"/>
  <c r="G61" i="2"/>
  <c r="F61" i="2" s="1"/>
  <c r="G62" i="2"/>
  <c r="F62" i="2" s="1"/>
  <c r="E60" i="2"/>
  <c r="D60" i="2" s="1"/>
  <c r="E61" i="2"/>
  <c r="D61" i="2" s="1"/>
  <c r="E62" i="2"/>
  <c r="D62" i="2" s="1"/>
  <c r="E55" i="2"/>
  <c r="D55" i="2" s="1"/>
  <c r="E56" i="2"/>
  <c r="D56" i="2" s="1"/>
  <c r="E57" i="2"/>
  <c r="D57" i="2" s="1"/>
  <c r="G51" i="2"/>
  <c r="F51" i="2" s="1"/>
  <c r="G52" i="2"/>
  <c r="F52" i="2" s="1"/>
  <c r="G53" i="2"/>
  <c r="F53" i="2" s="1"/>
  <c r="E51" i="2"/>
  <c r="D51" i="2" s="1"/>
  <c r="E52" i="2"/>
  <c r="D52" i="2" s="1"/>
  <c r="E53" i="2"/>
  <c r="D53" i="2" s="1"/>
  <c r="E46" i="2"/>
  <c r="D46" i="2" s="1"/>
  <c r="E47" i="2"/>
  <c r="D47" i="2" s="1"/>
  <c r="E48" i="2"/>
  <c r="D48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7" i="2"/>
  <c r="D67" i="2"/>
  <c r="M63" i="2"/>
  <c r="L63" i="2"/>
  <c r="J63" i="2"/>
  <c r="K63" i="2"/>
  <c r="G63" i="2"/>
  <c r="F63" i="2"/>
  <c r="I63" i="2"/>
  <c r="H63" i="2"/>
  <c r="D63" i="2"/>
  <c r="E63" i="2"/>
  <c r="E58" i="2"/>
  <c r="D58" i="2"/>
  <c r="F54" i="2"/>
  <c r="G54" i="2"/>
  <c r="D49" i="2"/>
  <c r="E49" i="2"/>
  <c r="D54" i="2"/>
  <c r="E54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E46" i="8" l="1"/>
  <c r="D46" i="8" s="1"/>
  <c r="D48" i="8" l="1"/>
  <c r="E48" i="8"/>
</calcChain>
</file>

<file path=xl/sharedStrings.xml><?xml version="1.0" encoding="utf-8"?>
<sst xmlns="http://schemas.openxmlformats.org/spreadsheetml/2006/main" count="3632" uniqueCount="1436">
  <si>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</si>
  <si>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</si>
  <si>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</si>
  <si>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</si>
  <si>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</si>
  <si>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</si>
  <si>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</si>
  <si>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</si>
  <si>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</si>
  <si>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</si>
  <si>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</si>
  <si>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</si>
  <si>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</si>
  <si>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</si>
  <si>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</si>
  <si>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</si>
  <si>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</si>
  <si>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</si>
  <si>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</si>
  <si>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</si>
  <si>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</si>
  <si>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</si>
  <si>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</si>
  <si>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</si>
  <si>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</si>
  <si>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</si>
  <si>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</si>
  <si>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</si>
  <si>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</si>
  <si>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</si>
  <si>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</si>
  <si>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</si>
  <si>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</si>
  <si>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</si>
  <si>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</si>
  <si>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</si>
  <si>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</si>
  <si>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</si>
  <si>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</si>
  <si>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</si>
  <si>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</si>
  <si>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</si>
  <si>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</si>
  <si>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</si>
  <si>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</si>
  <si>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</si>
  <si>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</si>
  <si>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</si>
  <si>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</si>
  <si>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</si>
  <si>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</si>
  <si>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</si>
  <si>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</si>
  <si>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</si>
  <si>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</si>
  <si>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</si>
  <si>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</si>
  <si>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</si>
  <si>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</si>
  <si>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</si>
  <si>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</si>
  <si>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</si>
  <si>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</si>
  <si>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</si>
  <si>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</si>
  <si>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</si>
  <si>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</si>
  <si>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</si>
  <si>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</si>
  <si>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</si>
  <si>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</si>
  <si>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</si>
  <si>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</si>
  <si>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</si>
  <si>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</si>
  <si>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</si>
  <si>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</si>
  <si>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</si>
  <si>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</si>
  <si>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</si>
  <si>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</si>
  <si>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</si>
  <si>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</si>
  <si>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</si>
  <si>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</si>
  <si>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</si>
  <si>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</si>
  <si>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</si>
  <si>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</si>
  <si>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</si>
  <si>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</si>
  <si>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</si>
  <si>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</si>
  <si>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</si>
  <si>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</si>
  <si>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</si>
  <si>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</si>
  <si>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</si>
  <si>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</si>
  <si>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</si>
  <si>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</si>
  <si>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</si>
  <si>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</si>
  <si>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</si>
  <si>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</si>
  <si>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</si>
  <si>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</si>
  <si>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</si>
  <si>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</si>
  <si>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</si>
  <si>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</si>
  <si>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</si>
  <si>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</si>
  <si>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</si>
  <si>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</si>
  <si>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</si>
  <si>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</si>
  <si>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</si>
  <si>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</si>
  <si>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</si>
  <si>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</si>
  <si>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</si>
  <si>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</si>
  <si>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</si>
  <si>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</si>
  <si>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</si>
  <si>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</si>
  <si>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</si>
  <si>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</si>
  <si>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</si>
  <si>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</si>
  <si>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</si>
  <si>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</si>
  <si>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</si>
  <si>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</si>
  <si>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</si>
  <si>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</si>
  <si>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</si>
  <si>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</si>
  <si>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</si>
  <si>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</si>
  <si>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</si>
  <si>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</si>
  <si>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</si>
  <si>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</si>
  <si>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</si>
  <si>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</si>
  <si>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</si>
  <si>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</si>
  <si>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</si>
  <si>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</si>
  <si>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</si>
  <si>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</si>
  <si>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</si>
  <si>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</si>
  <si>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</si>
  <si>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</si>
  <si>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</si>
  <si>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</si>
  <si>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</si>
  <si>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</si>
  <si>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</si>
  <si>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</si>
  <si>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</si>
  <si>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</si>
  <si>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</si>
  <si>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</si>
  <si>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</si>
  <si>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</si>
  <si>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</si>
  <si>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</si>
  <si>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</si>
  <si>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</si>
  <si>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</si>
  <si>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</si>
  <si>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</si>
  <si>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</si>
  <si>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</si>
  <si>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</si>
  <si>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</si>
  <si>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</si>
  <si>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</si>
  <si>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</si>
  <si>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</si>
  <si>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</si>
  <si>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</si>
  <si>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</si>
  <si>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</si>
  <si>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</si>
  <si>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</si>
  <si>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</si>
  <si>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</si>
  <si>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</si>
  <si>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</si>
  <si>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</si>
  <si>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</si>
  <si>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</si>
  <si>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</si>
  <si>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</si>
  <si>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</si>
  <si>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</si>
  <si>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</si>
  <si>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</si>
  <si>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</si>
  <si>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</si>
  <si>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</si>
  <si>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</si>
  <si>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</si>
  <si>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</si>
  <si>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</si>
  <si>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</si>
  <si>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</si>
  <si>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</si>
  <si>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</si>
  <si>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</si>
  <si>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</si>
  <si>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</si>
  <si>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</si>
  <si>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</si>
  <si>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</si>
  <si>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</si>
  <si>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</si>
  <si>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</si>
  <si>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</si>
  <si>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</si>
  <si>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</si>
  <si>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</si>
  <si>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</si>
  <si>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</si>
  <si>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</si>
  <si>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</si>
  <si>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</si>
  <si>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</si>
  <si>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</si>
  <si>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</si>
  <si>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</si>
  <si>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</si>
  <si>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</si>
  <si>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</si>
  <si>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</si>
  <si>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</si>
  <si>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</si>
  <si>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</si>
  <si>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</si>
  <si>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</si>
  <si>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</si>
  <si>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</si>
  <si>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</si>
  <si>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</si>
  <si>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</si>
  <si>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</si>
  <si>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</si>
  <si>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</si>
  <si>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</si>
  <si>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</si>
  <si>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</si>
  <si>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</si>
  <si>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</si>
  <si>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</si>
  <si>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</si>
  <si>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</si>
  <si>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</si>
  <si>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</si>
  <si>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</si>
  <si>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</si>
  <si>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</si>
  <si>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</si>
  <si>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</si>
  <si>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</si>
  <si>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</si>
  <si>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</si>
  <si>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</si>
  <si>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</si>
  <si>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</si>
  <si>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</si>
  <si>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</si>
  <si>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</si>
  <si>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</si>
  <si>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</si>
  <si>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</si>
  <si>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</si>
  <si>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</si>
  <si>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</si>
  <si>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</si>
  <si>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</si>
  <si>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</si>
  <si>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</si>
  <si>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</si>
  <si>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</si>
  <si>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</si>
  <si>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</si>
  <si>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</si>
  <si>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</si>
  <si>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</si>
  <si>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</si>
  <si>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</si>
  <si>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</si>
  <si>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</si>
  <si>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</si>
  <si>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</si>
  <si>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</si>
  <si>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</si>
  <si>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</si>
  <si>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</si>
  <si>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</si>
  <si>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</si>
  <si>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</si>
  <si>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</si>
  <si>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</si>
  <si>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</si>
  <si>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</si>
  <si>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</si>
  <si>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</si>
  <si>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</si>
  <si>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</si>
  <si>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</si>
  <si>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</si>
  <si>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</si>
  <si>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</si>
  <si>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</si>
  <si>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</si>
  <si>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</si>
  <si>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</si>
  <si>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</si>
  <si>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</si>
  <si>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</si>
  <si>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</si>
  <si>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</si>
  <si>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</si>
  <si>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</si>
  <si>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</si>
  <si>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</si>
  <si>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</si>
  <si>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</si>
  <si>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</si>
  <si>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</si>
  <si>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</si>
  <si>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</si>
  <si>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</si>
  <si>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</si>
  <si>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</si>
  <si>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</si>
  <si>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</si>
  <si>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</si>
  <si>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</si>
  <si>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</si>
  <si>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</si>
  <si>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</si>
  <si>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</si>
  <si>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</si>
  <si>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</si>
  <si>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</si>
  <si>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</si>
  <si>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</si>
  <si>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</si>
  <si>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</si>
  <si>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</si>
  <si>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</si>
  <si>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</si>
  <si>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</si>
  <si>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</si>
  <si>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</si>
  <si>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</si>
  <si>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</si>
  <si>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</si>
  <si>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</si>
  <si>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</si>
  <si>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</si>
  <si>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</si>
  <si>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</si>
  <si>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</si>
  <si>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</si>
  <si>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</si>
  <si>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</si>
  <si>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</si>
  <si>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</si>
  <si>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</si>
  <si>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</si>
  <si>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</si>
  <si>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</si>
  <si>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</si>
  <si>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</si>
  <si>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</si>
  <si>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</si>
  <si>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</si>
  <si>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</si>
  <si>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</si>
  <si>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</si>
  <si>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</si>
  <si>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</si>
  <si>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</si>
  <si>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</si>
  <si>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</si>
  <si>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</si>
  <si>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</si>
  <si>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</si>
  <si>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</si>
  <si>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</si>
  <si>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</si>
  <si>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</si>
  <si>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</si>
  <si>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</si>
  <si>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</si>
  <si>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</si>
  <si>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</si>
  <si>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</si>
  <si>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</si>
  <si>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</si>
  <si>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</si>
  <si>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</si>
  <si>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</si>
  <si>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</si>
  <si>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</si>
  <si>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</si>
  <si>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</si>
  <si>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</si>
  <si>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</si>
  <si>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</si>
  <si>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</si>
  <si>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</si>
  <si>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</si>
  <si>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</si>
  <si>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</si>
  <si>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</si>
  <si>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</si>
  <si>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</si>
  <si>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</si>
  <si>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</si>
  <si>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</si>
  <si>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</si>
  <si>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</si>
  <si>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</si>
  <si>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</si>
  <si>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</si>
  <si>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</si>
  <si>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</si>
  <si>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</si>
  <si>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</si>
  <si>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</si>
  <si>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</si>
  <si>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</si>
  <si>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</si>
  <si>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</si>
  <si>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</si>
  <si>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</si>
  <si>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</si>
  <si>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</si>
  <si>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</si>
  <si>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</si>
  <si>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</si>
  <si>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</si>
  <si>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</si>
  <si>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</si>
  <si>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</si>
  <si>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</si>
  <si>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</si>
  <si>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</si>
  <si>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</si>
  <si>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</si>
  <si>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</si>
  <si>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</si>
  <si>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</si>
  <si>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</si>
  <si>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</si>
  <si>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</si>
  <si>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</si>
  <si>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</si>
  <si>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</si>
  <si>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</si>
  <si>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</si>
  <si>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</si>
  <si>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</si>
  <si>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</si>
  <si>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</si>
  <si>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</si>
  <si>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</si>
  <si>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</si>
  <si>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</si>
  <si>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</si>
  <si>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</si>
  <si>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</si>
  <si>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</si>
  <si>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</si>
  <si>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</si>
  <si>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</si>
  <si>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</si>
  <si>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</si>
  <si>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</si>
  <si>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</si>
  <si>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</si>
  <si>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</si>
  <si>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</si>
  <si>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</si>
  <si>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</si>
  <si>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</si>
  <si>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</si>
  <si>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</si>
  <si>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</si>
  <si>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</si>
  <si>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</si>
  <si>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</si>
  <si>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</si>
  <si>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</si>
  <si>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</si>
  <si>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</si>
  <si>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</si>
  <si>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</si>
  <si>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</si>
  <si>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</si>
  <si>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</si>
  <si>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</si>
  <si>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</si>
  <si>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</si>
  <si>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</si>
  <si>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</si>
  <si>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</si>
  <si>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</si>
  <si>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</si>
  <si>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</si>
  <si>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</si>
  <si>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</si>
  <si>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</si>
  <si>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</si>
  <si>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</si>
  <si>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</si>
  <si>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</si>
  <si>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</si>
  <si>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</si>
  <si>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</si>
  <si>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</si>
  <si>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</si>
  <si>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</si>
  <si>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</si>
  <si>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</si>
  <si>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</si>
  <si>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</si>
  <si>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</si>
  <si>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</si>
  <si>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</si>
  <si>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</si>
  <si>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</si>
  <si>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</si>
  <si>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</si>
  <si>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</si>
  <si>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</si>
  <si>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</si>
  <si>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</si>
  <si>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</si>
  <si>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</si>
  <si>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</si>
  <si>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</si>
  <si>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</si>
  <si>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</si>
  <si>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</si>
  <si>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</si>
  <si>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</si>
  <si>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</si>
  <si>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</si>
  <si>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</si>
  <si>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</si>
  <si>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</si>
  <si>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</si>
  <si>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</si>
  <si>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</si>
  <si>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</si>
  <si>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</si>
  <si>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</si>
  <si>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</si>
  <si>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</si>
  <si>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</si>
  <si>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</si>
  <si>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</si>
  <si>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</si>
  <si>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</si>
  <si>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</si>
  <si>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</si>
  <si>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</si>
  <si>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</si>
  <si>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</si>
  <si>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</si>
  <si>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</si>
  <si>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</si>
  <si>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</si>
  <si>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</si>
  <si>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</si>
  <si>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</si>
  <si>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</si>
  <si>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</si>
  <si>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</si>
  <si>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</si>
  <si>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</si>
  <si>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</si>
  <si>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</si>
  <si>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</si>
  <si>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</si>
  <si>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</si>
  <si>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</si>
  <si>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</si>
  <si>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</si>
  <si>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</si>
  <si>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</si>
  <si>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</si>
  <si>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</si>
  <si>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</si>
  <si>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</si>
  <si>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</si>
  <si>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</si>
  <si>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</si>
  <si>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</si>
  <si>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</si>
  <si>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</si>
  <si>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</si>
  <si>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</si>
  <si>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</si>
  <si>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</si>
  <si>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</si>
  <si>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</si>
  <si>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</si>
  <si>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</si>
  <si>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</si>
  <si>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</si>
  <si>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</si>
  <si>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</si>
  <si>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</si>
  <si>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</si>
  <si>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</si>
  <si>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</si>
  <si>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</si>
  <si>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</si>
  <si>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</si>
  <si>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</si>
  <si>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</si>
  <si>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</si>
  <si>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</si>
  <si>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</si>
  <si>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</si>
  <si>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</si>
  <si>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</si>
  <si>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</si>
  <si>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</si>
  <si>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</si>
  <si>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</si>
  <si>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</si>
  <si>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</si>
  <si>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</si>
  <si>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</si>
  <si>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</si>
  <si>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</si>
  <si>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</si>
  <si>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</si>
  <si>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</si>
  <si>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</si>
  <si>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</si>
  <si>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</si>
  <si>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</si>
  <si>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</si>
  <si>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</si>
  <si>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</si>
  <si>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</si>
  <si>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</si>
  <si>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</si>
  <si>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</si>
  <si>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</si>
  <si>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</si>
  <si>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</si>
  <si>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</si>
  <si>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</si>
  <si>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</si>
  <si>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</si>
  <si>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</si>
  <si>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</si>
  <si>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</si>
  <si>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</si>
  <si>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</si>
  <si>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</si>
  <si>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</si>
  <si>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</si>
  <si>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</si>
  <si>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</si>
  <si>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</si>
  <si>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</si>
  <si>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</si>
  <si>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</si>
  <si>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</si>
  <si>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</si>
  <si>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</si>
  <si>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</si>
  <si>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</si>
  <si>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</si>
  <si>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</si>
  <si>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</si>
  <si>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</si>
  <si>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</si>
  <si>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</si>
  <si>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</si>
  <si>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</si>
  <si>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</si>
  <si>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</si>
  <si>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</si>
  <si>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</si>
  <si>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</si>
  <si>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</si>
  <si>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</si>
  <si>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</si>
  <si>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</si>
  <si>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</si>
  <si>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</si>
  <si>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</si>
  <si>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</si>
  <si>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</si>
  <si>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</si>
  <si>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</si>
  <si>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</si>
  <si>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</si>
  <si>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</si>
  <si>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</si>
  <si>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</si>
  <si>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</si>
  <si>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</si>
  <si>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</si>
  <si>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</si>
  <si>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</si>
  <si>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</si>
  <si>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</si>
  <si>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</si>
  <si>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</si>
  <si>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</si>
  <si>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</si>
  <si>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</si>
  <si>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</si>
  <si>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</si>
  <si>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</si>
  <si>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</si>
  <si>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</si>
  <si>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</si>
  <si>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</si>
  <si>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</si>
  <si>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</si>
  <si>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</si>
  <si>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</si>
  <si>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</si>
  <si>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</si>
  <si>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</si>
  <si>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</si>
  <si>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</si>
  <si>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</si>
  <si>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</si>
  <si>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</si>
  <si>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</si>
  <si>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</si>
  <si>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</si>
  <si>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</si>
  <si>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</si>
  <si>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</si>
  <si>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</si>
  <si>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</si>
  <si>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</si>
  <si>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</si>
  <si>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</si>
  <si>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</si>
  <si>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</si>
  <si>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</si>
  <si>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</si>
  <si>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</si>
  <si>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</si>
  <si>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</si>
  <si>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</si>
  <si>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</si>
  <si>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</si>
  <si>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</si>
  <si>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</si>
  <si>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</si>
  <si>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</si>
  <si>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</si>
  <si>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</si>
  <si>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</si>
  <si>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</si>
  <si>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</si>
  <si>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</si>
  <si>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</si>
  <si>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</si>
  <si>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</si>
  <si>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</si>
  <si>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</si>
  <si>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</si>
  <si>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</si>
  <si>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</si>
  <si>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</si>
  <si>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</si>
  <si>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</si>
  <si>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</si>
  <si>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</si>
  <si>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</si>
  <si>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</si>
  <si>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</si>
  <si>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</si>
  <si>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</si>
  <si>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</si>
  <si>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</si>
  <si>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</si>
  <si>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</si>
  <si>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</si>
  <si>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</si>
  <si>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</si>
  <si>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</si>
  <si>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</si>
  <si>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</si>
  <si>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</si>
  <si>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</si>
  <si>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</si>
  <si>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</si>
  <si>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</si>
  <si>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</si>
  <si>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</si>
  <si>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</si>
  <si>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</si>
  <si>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</si>
  <si>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</si>
  <si>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</si>
  <si>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</si>
  <si>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</si>
  <si>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</si>
  <si>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</si>
  <si>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</si>
  <si>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</si>
  <si>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</si>
  <si>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</si>
  <si>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</si>
  <si>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</si>
  <si>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</si>
  <si>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</si>
  <si>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</si>
  <si>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</si>
  <si>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</si>
  <si>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</si>
  <si>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</si>
  <si>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</si>
  <si>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</si>
  <si>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</si>
  <si>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</si>
  <si>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</si>
  <si>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</si>
  <si>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</si>
  <si>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</si>
  <si>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</si>
  <si>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</si>
  <si>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</si>
  <si>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</si>
  <si>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</si>
  <si>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</si>
  <si>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</si>
  <si>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</si>
  <si>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</si>
  <si>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</si>
  <si>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</si>
  <si>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</si>
  <si>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</si>
  <si>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</si>
  <si>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</si>
  <si>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</si>
  <si>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</si>
  <si>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</si>
  <si>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</si>
  <si>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</si>
  <si>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</si>
  <si>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</si>
  <si>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</si>
  <si>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</si>
  <si>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</si>
  <si>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</si>
  <si>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</si>
  <si>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</si>
  <si>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</si>
  <si>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</si>
  <si>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</si>
  <si>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</si>
  <si>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</si>
  <si>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</si>
  <si>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</si>
  <si>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</si>
  <si>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</si>
  <si>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</si>
  <si>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</si>
  <si>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</si>
  <si>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</si>
  <si>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</si>
  <si>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</si>
  <si>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</si>
  <si>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</si>
  <si>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</si>
  <si>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</si>
  <si>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</si>
  <si>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</si>
  <si>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</si>
  <si>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</si>
  <si>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</si>
  <si>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</si>
  <si>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</si>
  <si>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</si>
  <si>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</si>
  <si>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</si>
  <si>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</si>
  <si>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</si>
  <si>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</si>
  <si>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</si>
  <si>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</si>
  <si>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</si>
  <si>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</si>
  <si>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</si>
  <si>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</si>
  <si>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</si>
  <si>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</si>
  <si>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</si>
  <si>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</si>
  <si>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</si>
  <si>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</si>
  <si>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</si>
  <si>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</si>
  <si>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</si>
  <si>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</si>
  <si>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</si>
  <si>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</si>
  <si>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</si>
  <si>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</si>
  <si>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</si>
  <si>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</si>
  <si>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</si>
  <si>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</si>
  <si>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</si>
  <si>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</si>
  <si>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</si>
  <si>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</si>
  <si>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</si>
  <si>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</si>
  <si>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</si>
  <si>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</si>
  <si>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</si>
  <si>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</si>
  <si>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</si>
  <si>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</si>
  <si>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</si>
  <si>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</si>
  <si>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</si>
  <si>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</si>
  <si>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</si>
  <si>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</si>
  <si>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</si>
  <si>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</si>
  <si>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</si>
  <si>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</si>
  <si>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</si>
  <si>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</si>
  <si>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</si>
  <si>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</si>
  <si>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</si>
  <si>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</si>
  <si>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</si>
  <si>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</si>
  <si>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</si>
  <si>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</si>
  <si>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</si>
  <si>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</si>
  <si>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</si>
  <si>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</si>
  <si>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</si>
  <si>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</si>
  <si>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</si>
  <si>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</si>
  <si>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</si>
  <si>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</si>
  <si>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</si>
  <si>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</si>
  <si>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</si>
  <si>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</si>
  <si>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</si>
  <si>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</si>
  <si>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</si>
  <si>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</si>
  <si>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</si>
  <si>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</si>
  <si>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</si>
  <si>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</si>
  <si>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</si>
  <si>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</si>
  <si>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</si>
  <si>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</si>
  <si>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</si>
  <si>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</si>
  <si>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</si>
  <si>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</si>
  <si>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</si>
  <si>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</si>
  <si>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</si>
  <si>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</si>
  <si>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</si>
  <si>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</si>
  <si>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</si>
  <si>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</si>
  <si>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</si>
  <si>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</si>
  <si>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</si>
  <si>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</si>
  <si>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</si>
  <si>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</si>
  <si>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</si>
  <si>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</si>
  <si>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</si>
  <si>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</si>
  <si>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</si>
  <si>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</si>
  <si>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</si>
  <si>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</si>
  <si>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</si>
  <si>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</si>
  <si>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</si>
  <si>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</si>
  <si>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</si>
  <si>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</si>
  <si>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</si>
  <si>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</si>
  <si>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</si>
  <si>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</si>
  <si>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</si>
  <si>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</si>
  <si>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</si>
  <si>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</si>
  <si>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</si>
  <si>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</si>
  <si>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</si>
  <si>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</si>
  <si>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</si>
  <si>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</si>
  <si>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</si>
  <si>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</si>
  <si>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</si>
  <si>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</si>
  <si>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</si>
  <si>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</si>
  <si>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</si>
  <si>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</si>
  <si>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</si>
  <si>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</si>
  <si>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</si>
  <si>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</si>
  <si>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</si>
  <si>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</si>
  <si>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</si>
  <si>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</si>
  <si>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</si>
  <si>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</si>
  <si>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</si>
  <si>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</si>
  <si>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</si>
  <si>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</si>
  <si>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</si>
  <si>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</si>
  <si>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</si>
  <si>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</si>
  <si>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</si>
  <si>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</si>
  <si>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</si>
  <si>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</si>
  <si>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</si>
  <si>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</si>
  <si>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</si>
  <si>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</si>
  <si>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</si>
  <si>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</si>
  <si>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</si>
  <si>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</si>
  <si>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</si>
  <si>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</si>
  <si>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</si>
  <si>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</si>
  <si>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</si>
  <si>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</si>
  <si>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</si>
  <si>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</si>
  <si>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</si>
  <si>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</si>
  <si>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</si>
  <si>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</si>
  <si>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</si>
  <si>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</si>
  <si>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</si>
  <si>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</si>
  <si>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</si>
  <si>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</si>
  <si>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</si>
  <si>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</si>
  <si>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</si>
  <si>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</si>
  <si>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</si>
  <si>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</si>
  <si>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</si>
  <si>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</si>
  <si>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</si>
  <si>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</si>
  <si>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</si>
  <si>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</si>
  <si>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</si>
  <si>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</si>
  <si>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</si>
  <si>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</si>
  <si>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</si>
  <si>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</si>
  <si>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</si>
  <si>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</si>
  <si>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</si>
  <si>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</si>
  <si>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</si>
  <si>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</si>
  <si>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</si>
  <si>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</si>
  <si>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</si>
  <si>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</si>
  <si>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</si>
  <si>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</si>
  <si>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</si>
  <si>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</si>
  <si>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</si>
  <si>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</si>
  <si>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</si>
  <si>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</si>
  <si>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</si>
  <si>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</si>
  <si>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</si>
  <si>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</si>
  <si>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</si>
  <si>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</si>
  <si>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</si>
  <si>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</si>
  <si>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</si>
  <si>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</si>
  <si>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</si>
  <si>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</si>
  <si>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</si>
  <si>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</si>
  <si>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</si>
  <si>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</si>
  <si>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</si>
  <si>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</si>
  <si>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</si>
  <si>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</si>
  <si>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</si>
  <si>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</si>
  <si>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</si>
  <si>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</si>
  <si>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</si>
  <si>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</si>
  <si>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</si>
  <si>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</si>
  <si>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</si>
  <si>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</si>
  <si>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</si>
  <si>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</si>
  <si>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</si>
  <si>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</si>
  <si>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</si>
  <si>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</si>
  <si>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</si>
  <si>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</si>
  <si>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</si>
  <si>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</si>
  <si>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</si>
  <si>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</si>
  <si>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</si>
  <si>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</si>
  <si>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</si>
  <si>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</si>
  <si>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</si>
  <si>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</si>
  <si>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</si>
  <si>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</si>
  <si>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</si>
  <si>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</si>
  <si>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</si>
  <si>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</si>
  <si>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</si>
  <si>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</si>
  <si>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</si>
  <si>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</si>
  <si>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</si>
  <si>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</si>
  <si>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</si>
  <si>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</si>
  <si>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</si>
  <si>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</si>
  <si>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</si>
  <si>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</si>
  <si>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</si>
  <si>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</si>
  <si>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</si>
  <si>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</si>
  <si>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</si>
  <si>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</si>
  <si>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</si>
  <si>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</si>
  <si>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</si>
  <si>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</si>
  <si>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</si>
  <si>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</si>
  <si>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</si>
  <si>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</si>
  <si>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</si>
  <si>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</si>
  <si>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</si>
  <si>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</si>
  <si>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</si>
  <si>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</si>
  <si>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</si>
  <si>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</si>
  <si>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</si>
  <si>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</si>
  <si>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</si>
  <si>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</si>
  <si>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</si>
  <si>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</si>
  <si>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</si>
  <si>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</si>
  <si>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</si>
  <si>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</si>
  <si>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</si>
  <si>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</si>
  <si>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</si>
  <si>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</si>
  <si>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</si>
  <si>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</si>
  <si>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</si>
  <si>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</si>
  <si>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</si>
  <si>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</si>
  <si>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</si>
  <si>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</si>
  <si>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</si>
  <si>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</si>
  <si>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</si>
  <si>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</si>
  <si>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</si>
  <si>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</si>
  <si>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</si>
  <si>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</si>
  <si>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</si>
  <si>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</si>
  <si>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</si>
  <si>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</si>
  <si>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</si>
  <si>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</si>
  <si>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</si>
  <si>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</si>
  <si>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</si>
  <si>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</si>
  <si>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</si>
  <si>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</si>
  <si>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</si>
  <si>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</si>
  <si>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</si>
  <si>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</si>
  <si>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</si>
  <si>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</si>
  <si>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</si>
  <si>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</si>
  <si>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</si>
  <si>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</si>
  <si>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</si>
  <si>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</si>
  <si>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</si>
  <si>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</si>
  <si>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</si>
  <si>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</si>
  <si>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</si>
  <si>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</si>
  <si>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</si>
  <si>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</si>
  <si>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</si>
  <si>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</si>
  <si>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</si>
  <si>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</si>
  <si>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</si>
  <si>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</si>
  <si>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</si>
  <si>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</si>
  <si>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</si>
  <si>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</si>
  <si>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</si>
  <si>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</si>
  <si>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</si>
  <si>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</si>
  <si>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</si>
  <si>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</si>
  <si>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</si>
  <si>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</si>
  <si>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</si>
  <si>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</si>
  <si>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</si>
  <si>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</si>
  <si>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</si>
  <si>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</si>
  <si>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</si>
  <si>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</si>
  <si>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</si>
  <si>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</si>
  <si>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</si>
  <si>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</si>
  <si>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</si>
  <si>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</si>
  <si>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</si>
  <si>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</si>
  <si>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</si>
  <si>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</si>
  <si>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</si>
  <si>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</si>
  <si>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</si>
  <si>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</si>
  <si>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</si>
  <si>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</si>
  <si>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</si>
  <si>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</si>
  <si>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</si>
  <si>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</si>
  <si>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</si>
  <si>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</si>
  <si>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</si>
  <si>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</si>
  <si>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</si>
  <si>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</si>
  <si>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</si>
  <si>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</si>
  <si>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</si>
  <si>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</si>
  <si>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</si>
  <si>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</si>
  <si>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</si>
  <si>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</si>
  <si>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</si>
  <si>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</si>
  <si>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</si>
  <si>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</si>
  <si>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</si>
  <si>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</si>
  <si>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</si>
  <si>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</si>
  <si>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</si>
  <si>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</si>
  <si>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</si>
  <si>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</si>
  <si>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</si>
  <si>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</si>
  <si>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</si>
  <si>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</si>
  <si>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</si>
  <si>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</si>
  <si>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</si>
  <si>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</si>
  <si>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</si>
  <si>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</si>
  <si>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</si>
  <si>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</si>
  <si>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</si>
  <si>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</si>
  <si>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</si>
  <si>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</si>
  <si>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</si>
  <si>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</si>
  <si>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</si>
  <si>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</si>
  <si>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</si>
  <si>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</si>
  <si>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</si>
  <si>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</si>
  <si>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</si>
  <si>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</si>
  <si>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</si>
  <si>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</si>
  <si>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</si>
  <si>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</si>
  <si>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</si>
  <si>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</si>
  <si>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</si>
  <si>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</si>
  <si>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</si>
  <si>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</si>
  <si>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</si>
  <si>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Абдулла Бибарыс</t>
  </si>
  <si>
    <t>Бабенко Демид</t>
  </si>
  <si>
    <t>Босенко Анна</t>
  </si>
  <si>
    <t>Васильева Милана</t>
  </si>
  <si>
    <t>Гладина Аделина</t>
  </si>
  <si>
    <t>Гузев Мирон</t>
  </si>
  <si>
    <t>Ерекин Заңғар</t>
  </si>
  <si>
    <t>Захарченко Карина</t>
  </si>
  <si>
    <t>Инкина Ксения</t>
  </si>
  <si>
    <t>Каленова Айлана</t>
  </si>
  <si>
    <t>Магерова Эвелина</t>
  </si>
  <si>
    <t>Оспанова Таисия</t>
  </si>
  <si>
    <t>Сейдахметов Самир</t>
  </si>
  <si>
    <t>Селиверстов Андрей</t>
  </si>
  <si>
    <t>Смагулова Ясмина</t>
  </si>
  <si>
    <t>Темирхан Тамерлан</t>
  </si>
  <si>
    <t>Тұрсын Елкелді</t>
  </si>
  <si>
    <t>Румаев Адам</t>
  </si>
  <si>
    <t>Рязанов Александр</t>
  </si>
  <si>
    <t>Уразал Айша</t>
  </si>
  <si>
    <t>Бейсенбай Айлин</t>
  </si>
  <si>
    <t>Бекмулина Амина</t>
  </si>
  <si>
    <t>Жазит Инжу</t>
  </si>
  <si>
    <t>Сайлаубаев Алинур</t>
  </si>
  <si>
    <t>Реженбек Аяла</t>
  </si>
  <si>
    <t>Сағди Асылым</t>
  </si>
  <si>
    <t>Жумаш Ақжан</t>
  </si>
  <si>
    <t xml:space="preserve">                                  Оқу жылы: ___2025_____                              Топ: _Балапан_______                Өткізу кезеңі:________________           Өткізу мерзімі:______________</t>
  </si>
  <si>
    <t>Абрамов Данил</t>
  </si>
  <si>
    <t>Мақсұт Медина</t>
  </si>
  <si>
    <t>Есебаев Ерасыл</t>
  </si>
  <si>
    <t>Нуралина Данелия</t>
  </si>
  <si>
    <t>Нуркеев Алан</t>
  </si>
  <si>
    <t>Султанова Анель</t>
  </si>
  <si>
    <t>Серікұлы Мұхаммад</t>
  </si>
  <si>
    <t>Литвинов Ратмир</t>
  </si>
  <si>
    <t>Усманова Арин</t>
  </si>
  <si>
    <t>Устинова Кристина</t>
  </si>
  <si>
    <t>Чалых Таисия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</si>
  <si>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2025-2026 ж.</t>
    </r>
    <r>
      <rPr>
        <b/>
        <sz val="12"/>
        <color theme="1"/>
        <rFont val="Times New Roman"/>
        <family val="1"/>
        <charset val="204"/>
      </rPr>
      <t xml:space="preserve">                             Топ: </t>
    </r>
    <r>
      <rPr>
        <b/>
        <u/>
        <sz val="12"/>
        <color theme="1"/>
        <rFont val="Times New Roman"/>
        <family val="1"/>
        <charset val="204"/>
      </rPr>
      <t>Балапан</t>
    </r>
    <r>
      <rPr>
        <b/>
        <sz val="12"/>
        <color theme="1"/>
        <rFont val="Times New Roman"/>
        <family val="1"/>
        <charset val="204"/>
      </rPr>
      <t xml:space="preserve">                 Өткізу кезеңі: </t>
    </r>
    <r>
      <rPr>
        <b/>
        <u/>
        <sz val="12"/>
        <color theme="1"/>
        <rFont val="Times New Roman"/>
        <family val="1"/>
        <charset val="204"/>
      </rPr>
      <t>Бастапқы</t>
    </r>
    <r>
      <rPr>
        <b/>
        <sz val="12"/>
        <color theme="1"/>
        <rFont val="Times New Roman"/>
        <family val="1"/>
        <charset val="204"/>
      </rPr>
      <t xml:space="preserve">       Өткізу мерзімі:</t>
    </r>
    <r>
      <rPr>
        <b/>
        <u/>
        <sz val="12"/>
        <color theme="1"/>
        <rFont val="Times New Roman"/>
        <family val="1"/>
        <charset val="204"/>
      </rPr>
      <t>10.09.2025ж.</t>
    </r>
  </si>
  <si>
    <t xml:space="preserve">Байтурсунова Мадина </t>
  </si>
  <si>
    <t>Жүсіпхан Сафия</t>
  </si>
  <si>
    <t>Магильченко Роман</t>
  </si>
  <si>
    <t>Талгатов Альтаир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</si>
  <si>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2025-2026 ж.</t>
    </r>
    <r>
      <rPr>
        <b/>
        <sz val="12"/>
        <color theme="1"/>
        <rFont val="Times New Roman"/>
        <family val="1"/>
        <charset val="204"/>
      </rPr>
      <t xml:space="preserve">                             Топ: </t>
    </r>
    <r>
      <rPr>
        <b/>
        <u/>
        <sz val="12"/>
        <color theme="1"/>
        <rFont val="Times New Roman"/>
        <family val="1"/>
        <charset val="204"/>
      </rPr>
      <t>Балапан</t>
    </r>
    <r>
      <rPr>
        <b/>
        <sz val="12"/>
        <color theme="1"/>
        <rFont val="Times New Roman"/>
        <family val="1"/>
        <charset val="204"/>
      </rPr>
      <t xml:space="preserve">                 Өткізу кезеңі: Аралық      Өткізу мерзімі:05</t>
    </r>
    <r>
      <rPr>
        <b/>
        <u/>
        <sz val="12"/>
        <color theme="1"/>
        <rFont val="Times New Roman"/>
        <family val="1"/>
        <charset val="204"/>
      </rPr>
      <t>.01.2026ж.</t>
    </r>
  </si>
  <si>
    <t>Могильченко Роман</t>
  </si>
  <si>
    <t>Сергунина Элина</t>
  </si>
  <si>
    <t>Маратов Дияр</t>
  </si>
  <si>
    <t>Дене тәрбиесі</t>
  </si>
  <si>
    <t>Қоршаған әлеммен таныстыру</t>
  </si>
  <si>
    <r>
      <t xml:space="preserve">                                  Оқу жылы: 2025-2026                            Топ: Балапан                Өткізу кезеңі: Аралық          Өткізу мерзімі: 05.01.2026ж</t>
    </r>
    <r>
      <rPr>
        <sz val="12"/>
        <color theme="1"/>
        <rFont val="Times New Roman"/>
        <family val="1"/>
        <charset val="204"/>
      </rPr>
      <t>.</t>
    </r>
  </si>
  <si>
    <r>
      <t xml:space="preserve">                                  Оқу жылы: 2025-2026                            Топ: Балапан                Өткізу кезеңі:Қорытынды           Өткізу мерзімі: мамыр</t>
    </r>
    <r>
      <rPr>
        <sz val="12"/>
        <color theme="1"/>
        <rFont val="Times New Roman"/>
        <family val="1"/>
        <charset val="204"/>
      </rPr>
      <t>.</t>
    </r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</si>
  <si>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2025-2026 ж.</t>
    </r>
    <r>
      <rPr>
        <b/>
        <sz val="12"/>
        <color theme="1"/>
        <rFont val="Times New Roman"/>
        <family val="1"/>
        <charset val="204"/>
      </rPr>
      <t xml:space="preserve">                             Топ: </t>
    </r>
    <r>
      <rPr>
        <b/>
        <u/>
        <sz val="12"/>
        <color theme="1"/>
        <rFont val="Times New Roman"/>
        <family val="1"/>
        <charset val="204"/>
      </rPr>
      <t>Балапан</t>
    </r>
    <r>
      <rPr>
        <b/>
        <sz val="12"/>
        <color theme="1"/>
        <rFont val="Times New Roman"/>
        <family val="1"/>
        <charset val="204"/>
      </rPr>
      <t xml:space="preserve">                 Өткізу кезеңі: Қорытынды      Өткізу мерзімі:мамыр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</si>
</sst>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4" borderId="11" xfId="0" applyFont="1" applyFill="1" applyBorder="1" applyAlignment="1">
      <alignment vertical="center" wrapText="1"/>
    </xf>
    <xf numFmtId="0" fontId="19" fillId="4" borderId="11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wrapText="1"/>
    </xf>
    <xf numFmtId="0" fontId="0" fillId="0" borderId="10" xfId="0" applyBorder="1"/>
    <xf numFmtId="0" fontId="22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4" t="s">
        <v>835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5" t="s">
        <v>1378</v>
      </c>
      <c r="DN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82" t="s">
        <v>2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93" t="s">
        <v>88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0" t="s">
        <v>115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2" t="s">
        <v>115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95" t="s">
        <v>138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</row>
    <row r="5" spans="1:254" ht="15" customHeight="1" x14ac:dyDescent="0.25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89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1" t="s">
        <v>116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117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3" t="s">
        <v>139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54" ht="10.15" hidden="1" customHeight="1" x14ac:dyDescent="0.25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1"/>
      <c r="B11" s="91"/>
      <c r="C11" s="84" t="s">
        <v>845</v>
      </c>
      <c r="D11" s="84"/>
      <c r="E11" s="84"/>
      <c r="F11" s="84"/>
      <c r="G11" s="84"/>
      <c r="H11" s="84"/>
      <c r="I11" s="84"/>
      <c r="J11" s="84"/>
      <c r="K11" s="84"/>
      <c r="L11" s="84" t="s">
        <v>848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 t="s">
        <v>845</v>
      </c>
      <c r="Y11" s="84"/>
      <c r="Z11" s="84"/>
      <c r="AA11" s="84"/>
      <c r="AB11" s="84"/>
      <c r="AC11" s="84"/>
      <c r="AD11" s="84"/>
      <c r="AE11" s="84"/>
      <c r="AF11" s="84"/>
      <c r="AG11" s="84" t="s">
        <v>848</v>
      </c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0" t="s">
        <v>845</v>
      </c>
      <c r="AT11" s="80"/>
      <c r="AU11" s="80"/>
      <c r="AV11" s="80"/>
      <c r="AW11" s="80"/>
      <c r="AX11" s="80"/>
      <c r="AY11" s="80" t="s">
        <v>848</v>
      </c>
      <c r="AZ11" s="80"/>
      <c r="BA11" s="80"/>
      <c r="BB11" s="80"/>
      <c r="BC11" s="80"/>
      <c r="BD11" s="80"/>
      <c r="BE11" s="80"/>
      <c r="BF11" s="80"/>
      <c r="BG11" s="80"/>
      <c r="BH11" s="80" t="s">
        <v>845</v>
      </c>
      <c r="BI11" s="80"/>
      <c r="BJ11" s="80"/>
      <c r="BK11" s="80"/>
      <c r="BL11" s="80"/>
      <c r="BM11" s="80"/>
      <c r="BN11" s="80" t="s">
        <v>848</v>
      </c>
      <c r="BO11" s="80"/>
      <c r="BP11" s="80"/>
      <c r="BQ11" s="80"/>
      <c r="BR11" s="80"/>
      <c r="BS11" s="80"/>
      <c r="BT11" s="80"/>
      <c r="BU11" s="80"/>
      <c r="BV11" s="80"/>
      <c r="BW11" s="80" t="s">
        <v>845</v>
      </c>
      <c r="BX11" s="80"/>
      <c r="BY11" s="80"/>
      <c r="BZ11" s="80"/>
      <c r="CA11" s="80"/>
      <c r="CB11" s="80"/>
      <c r="CC11" s="80" t="s">
        <v>848</v>
      </c>
      <c r="CD11" s="80"/>
      <c r="CE11" s="80"/>
      <c r="CF11" s="80"/>
      <c r="CG11" s="80"/>
      <c r="CH11" s="80"/>
      <c r="CI11" s="80" t="s">
        <v>845</v>
      </c>
      <c r="CJ11" s="80"/>
      <c r="CK11" s="80"/>
      <c r="CL11" s="80"/>
      <c r="CM11" s="80"/>
      <c r="CN11" s="80"/>
      <c r="CO11" s="80"/>
      <c r="CP11" s="80"/>
      <c r="CQ11" s="80"/>
      <c r="CR11" s="80" t="s">
        <v>848</v>
      </c>
      <c r="CS11" s="80"/>
      <c r="CT11" s="80"/>
      <c r="CU11" s="80"/>
      <c r="CV11" s="80"/>
      <c r="CW11" s="80"/>
      <c r="CX11" s="80"/>
      <c r="CY11" s="80"/>
      <c r="CZ11" s="80"/>
      <c r="DA11" s="80" t="s">
        <v>845</v>
      </c>
      <c r="DB11" s="80"/>
      <c r="DC11" s="80"/>
      <c r="DD11" s="80"/>
      <c r="DE11" s="80"/>
      <c r="DF11" s="80"/>
      <c r="DG11" s="80" t="s">
        <v>848</v>
      </c>
      <c r="DH11" s="80"/>
      <c r="DI11" s="80"/>
      <c r="DJ11" s="80"/>
      <c r="DK11" s="80"/>
      <c r="DL11" s="80"/>
      <c r="DM11" s="80"/>
      <c r="DN11" s="80"/>
      <c r="DO11" s="80"/>
    </row>
    <row r="12" spans="1:254" ht="15.6" customHeight="1" x14ac:dyDescent="0.25">
      <c r="A12" s="91"/>
      <c r="B12" s="91"/>
      <c r="C12" s="85" t="s">
        <v>22</v>
      </c>
      <c r="D12" s="85" t="s">
        <v>5</v>
      </c>
      <c r="E12" s="85" t="s">
        <v>6</v>
      </c>
      <c r="F12" s="85" t="s">
        <v>26</v>
      </c>
      <c r="G12" s="85" t="s">
        <v>7</v>
      </c>
      <c r="H12" s="85" t="s">
        <v>8</v>
      </c>
      <c r="I12" s="85" t="s">
        <v>23</v>
      </c>
      <c r="J12" s="85" t="s">
        <v>9</v>
      </c>
      <c r="K12" s="85" t="s">
        <v>10</v>
      </c>
      <c r="L12" s="85" t="s">
        <v>28</v>
      </c>
      <c r="M12" s="85" t="s">
        <v>6</v>
      </c>
      <c r="N12" s="85" t="s">
        <v>12</v>
      </c>
      <c r="O12" s="85" t="s">
        <v>24</v>
      </c>
      <c r="P12" s="85" t="s">
        <v>10</v>
      </c>
      <c r="Q12" s="85" t="s">
        <v>13</v>
      </c>
      <c r="R12" s="85" t="s">
        <v>25</v>
      </c>
      <c r="S12" s="85" t="s">
        <v>12</v>
      </c>
      <c r="T12" s="85" t="s">
        <v>7</v>
      </c>
      <c r="U12" s="85" t="s">
        <v>36</v>
      </c>
      <c r="V12" s="85" t="s">
        <v>14</v>
      </c>
      <c r="W12" s="85" t="s">
        <v>9</v>
      </c>
      <c r="X12" s="85" t="s">
        <v>44</v>
      </c>
      <c r="Y12" s="85"/>
      <c r="Z12" s="85"/>
      <c r="AA12" s="85" t="s">
        <v>45</v>
      </c>
      <c r="AB12" s="85"/>
      <c r="AC12" s="85"/>
      <c r="AD12" s="85" t="s">
        <v>46</v>
      </c>
      <c r="AE12" s="85"/>
      <c r="AF12" s="85"/>
      <c r="AG12" s="85" t="s">
        <v>47</v>
      </c>
      <c r="AH12" s="85"/>
      <c r="AI12" s="85"/>
      <c r="AJ12" s="85" t="s">
        <v>48</v>
      </c>
      <c r="AK12" s="85"/>
      <c r="AL12" s="85"/>
      <c r="AM12" s="85" t="s">
        <v>49</v>
      </c>
      <c r="AN12" s="85"/>
      <c r="AO12" s="85"/>
      <c r="AP12" s="83" t="s">
        <v>50</v>
      </c>
      <c r="AQ12" s="83"/>
      <c r="AR12" s="83"/>
      <c r="AS12" s="85" t="s">
        <v>51</v>
      </c>
      <c r="AT12" s="85"/>
      <c r="AU12" s="85"/>
      <c r="AV12" s="85" t="s">
        <v>52</v>
      </c>
      <c r="AW12" s="85"/>
      <c r="AX12" s="85"/>
      <c r="AY12" s="85" t="s">
        <v>53</v>
      </c>
      <c r="AZ12" s="85"/>
      <c r="BA12" s="85"/>
      <c r="BB12" s="85" t="s">
        <v>54</v>
      </c>
      <c r="BC12" s="85"/>
      <c r="BD12" s="85"/>
      <c r="BE12" s="85" t="s">
        <v>55</v>
      </c>
      <c r="BF12" s="85"/>
      <c r="BG12" s="85"/>
      <c r="BH12" s="83" t="s">
        <v>90</v>
      </c>
      <c r="BI12" s="83"/>
      <c r="BJ12" s="83"/>
      <c r="BK12" s="83" t="s">
        <v>91</v>
      </c>
      <c r="BL12" s="83"/>
      <c r="BM12" s="83"/>
      <c r="BN12" s="83" t="s">
        <v>92</v>
      </c>
      <c r="BO12" s="83"/>
      <c r="BP12" s="83"/>
      <c r="BQ12" s="83" t="s">
        <v>93</v>
      </c>
      <c r="BR12" s="83"/>
      <c r="BS12" s="83"/>
      <c r="BT12" s="83" t="s">
        <v>94</v>
      </c>
      <c r="BU12" s="83"/>
      <c r="BV12" s="83"/>
      <c r="BW12" s="83" t="s">
        <v>105</v>
      </c>
      <c r="BX12" s="83"/>
      <c r="BY12" s="83"/>
      <c r="BZ12" s="83" t="s">
        <v>106</v>
      </c>
      <c r="CA12" s="83"/>
      <c r="CB12" s="83"/>
      <c r="CC12" s="83" t="s">
        <v>107</v>
      </c>
      <c r="CD12" s="83"/>
      <c r="CE12" s="83"/>
      <c r="CF12" s="83" t="s">
        <v>108</v>
      </c>
      <c r="CG12" s="83"/>
      <c r="CH12" s="83"/>
      <c r="CI12" s="83" t="s">
        <v>109</v>
      </c>
      <c r="CJ12" s="83"/>
      <c r="CK12" s="83"/>
      <c r="CL12" s="83" t="s">
        <v>110</v>
      </c>
      <c r="CM12" s="83"/>
      <c r="CN12" s="83"/>
      <c r="CO12" s="83" t="s">
        <v>111</v>
      </c>
      <c r="CP12" s="83"/>
      <c r="CQ12" s="83"/>
      <c r="CR12" s="83" t="s">
        <v>112</v>
      </c>
      <c r="CS12" s="83"/>
      <c r="CT12" s="83"/>
      <c r="CU12" s="83" t="s">
        <v>113</v>
      </c>
      <c r="CV12" s="83"/>
      <c r="CW12" s="83"/>
      <c r="CX12" s="83" t="s">
        <v>114</v>
      </c>
      <c r="CY12" s="83"/>
      <c r="CZ12" s="83"/>
      <c r="DA12" s="83" t="s">
        <v>140</v>
      </c>
      <c r="DB12" s="83"/>
      <c r="DC12" s="83"/>
      <c r="DD12" s="83" t="s">
        <v>141</v>
      </c>
      <c r="DE12" s="83"/>
      <c r="DF12" s="83"/>
      <c r="DG12" s="83" t="s">
        <v>142</v>
      </c>
      <c r="DH12" s="83"/>
      <c r="DI12" s="83"/>
      <c r="DJ12" s="83" t="s">
        <v>143</v>
      </c>
      <c r="DK12" s="83"/>
      <c r="DL12" s="83"/>
      <c r="DM12" s="83" t="s">
        <v>144</v>
      </c>
      <c r="DN12" s="83"/>
      <c r="DO12" s="83"/>
    </row>
    <row r="13" spans="1:254" ht="60" customHeight="1" x14ac:dyDescent="0.25">
      <c r="A13" s="91"/>
      <c r="B13" s="91"/>
      <c r="C13" s="90" t="s">
        <v>842</v>
      </c>
      <c r="D13" s="90"/>
      <c r="E13" s="90"/>
      <c r="F13" s="90" t="s">
        <v>1337</v>
      </c>
      <c r="G13" s="90"/>
      <c r="H13" s="90"/>
      <c r="I13" s="90" t="s">
        <v>29</v>
      </c>
      <c r="J13" s="90"/>
      <c r="K13" s="90"/>
      <c r="L13" s="90" t="s">
        <v>37</v>
      </c>
      <c r="M13" s="90"/>
      <c r="N13" s="90"/>
      <c r="O13" s="90" t="s">
        <v>39</v>
      </c>
      <c r="P13" s="90"/>
      <c r="Q13" s="90"/>
      <c r="R13" s="90" t="s">
        <v>40</v>
      </c>
      <c r="S13" s="90"/>
      <c r="T13" s="90"/>
      <c r="U13" s="90" t="s">
        <v>43</v>
      </c>
      <c r="V13" s="90"/>
      <c r="W13" s="90"/>
      <c r="X13" s="90" t="s">
        <v>849</v>
      </c>
      <c r="Y13" s="90"/>
      <c r="Z13" s="90"/>
      <c r="AA13" s="90" t="s">
        <v>851</v>
      </c>
      <c r="AB13" s="90"/>
      <c r="AC13" s="90"/>
      <c r="AD13" s="90" t="s">
        <v>853</v>
      </c>
      <c r="AE13" s="90"/>
      <c r="AF13" s="90"/>
      <c r="AG13" s="90" t="s">
        <v>855</v>
      </c>
      <c r="AH13" s="90"/>
      <c r="AI13" s="90"/>
      <c r="AJ13" s="90" t="s">
        <v>857</v>
      </c>
      <c r="AK13" s="90"/>
      <c r="AL13" s="90"/>
      <c r="AM13" s="90" t="s">
        <v>861</v>
      </c>
      <c r="AN13" s="90"/>
      <c r="AO13" s="90"/>
      <c r="AP13" s="90" t="s">
        <v>862</v>
      </c>
      <c r="AQ13" s="90"/>
      <c r="AR13" s="90"/>
      <c r="AS13" s="90" t="s">
        <v>864</v>
      </c>
      <c r="AT13" s="90"/>
      <c r="AU13" s="90"/>
      <c r="AV13" s="90" t="s">
        <v>865</v>
      </c>
      <c r="AW13" s="90"/>
      <c r="AX13" s="90"/>
      <c r="AY13" s="90" t="s">
        <v>868</v>
      </c>
      <c r="AZ13" s="90"/>
      <c r="BA13" s="90"/>
      <c r="BB13" s="90" t="s">
        <v>869</v>
      </c>
      <c r="BC13" s="90"/>
      <c r="BD13" s="90"/>
      <c r="BE13" s="90" t="s">
        <v>872</v>
      </c>
      <c r="BF13" s="90"/>
      <c r="BG13" s="90"/>
      <c r="BH13" s="90" t="s">
        <v>873</v>
      </c>
      <c r="BI13" s="90"/>
      <c r="BJ13" s="90"/>
      <c r="BK13" s="90" t="s">
        <v>877</v>
      </c>
      <c r="BL13" s="90"/>
      <c r="BM13" s="90"/>
      <c r="BN13" s="90" t="s">
        <v>876</v>
      </c>
      <c r="BO13" s="90"/>
      <c r="BP13" s="90"/>
      <c r="BQ13" s="90" t="s">
        <v>878</v>
      </c>
      <c r="BR13" s="90"/>
      <c r="BS13" s="90"/>
      <c r="BT13" s="90" t="s">
        <v>879</v>
      </c>
      <c r="BU13" s="90"/>
      <c r="BV13" s="90"/>
      <c r="BW13" s="90" t="s">
        <v>881</v>
      </c>
      <c r="BX13" s="90"/>
      <c r="BY13" s="90"/>
      <c r="BZ13" s="90" t="s">
        <v>883</v>
      </c>
      <c r="CA13" s="90"/>
      <c r="CB13" s="90"/>
      <c r="CC13" s="90" t="s">
        <v>884</v>
      </c>
      <c r="CD13" s="90"/>
      <c r="CE13" s="90"/>
      <c r="CF13" s="90" t="s">
        <v>885</v>
      </c>
      <c r="CG13" s="90"/>
      <c r="CH13" s="90"/>
      <c r="CI13" s="90" t="s">
        <v>887</v>
      </c>
      <c r="CJ13" s="90"/>
      <c r="CK13" s="90"/>
      <c r="CL13" s="90" t="s">
        <v>126</v>
      </c>
      <c r="CM13" s="90"/>
      <c r="CN13" s="90"/>
      <c r="CO13" s="90" t="s">
        <v>128</v>
      </c>
      <c r="CP13" s="90"/>
      <c r="CQ13" s="90"/>
      <c r="CR13" s="90" t="s">
        <v>888</v>
      </c>
      <c r="CS13" s="90"/>
      <c r="CT13" s="90"/>
      <c r="CU13" s="90" t="s">
        <v>133</v>
      </c>
      <c r="CV13" s="90"/>
      <c r="CW13" s="90"/>
      <c r="CX13" s="90" t="s">
        <v>889</v>
      </c>
      <c r="CY13" s="90"/>
      <c r="CZ13" s="90"/>
      <c r="DA13" s="90" t="s">
        <v>890</v>
      </c>
      <c r="DB13" s="90"/>
      <c r="DC13" s="90"/>
      <c r="DD13" s="90" t="s">
        <v>894</v>
      </c>
      <c r="DE13" s="90"/>
      <c r="DF13" s="90"/>
      <c r="DG13" s="90" t="s">
        <v>896</v>
      </c>
      <c r="DH13" s="90"/>
      <c r="DI13" s="90"/>
      <c r="DJ13" s="90" t="s">
        <v>898</v>
      </c>
      <c r="DK13" s="90"/>
      <c r="DL13" s="90"/>
      <c r="DM13" s="90" t="s">
        <v>900</v>
      </c>
      <c r="DN13" s="90"/>
      <c r="DO13" s="90"/>
    </row>
    <row r="14" spans="1:254" ht="111.75" customHeight="1" x14ac:dyDescent="0.25">
      <c r="A14" s="91"/>
      <c r="B14" s="9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6" t="s">
        <v>805</v>
      </c>
      <c r="B40" s="8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8" t="s">
        <v>838</v>
      </c>
      <c r="B41" s="8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0" t="s">
        <v>811</v>
      </c>
      <c r="C43" s="71"/>
      <c r="D43" s="71"/>
      <c r="E43" s="7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3" t="s">
        <v>56</v>
      </c>
      <c r="E48" s="74"/>
      <c r="F48" s="76" t="s">
        <v>3</v>
      </c>
      <c r="G48" s="7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3" t="s">
        <v>116</v>
      </c>
      <c r="E57" s="74"/>
      <c r="F57" s="78" t="s">
        <v>117</v>
      </c>
      <c r="G57" s="7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LA67"/>
  <sheetViews>
    <sheetView workbookViewId="0">
      <pane xSplit="2" topLeftCell="C1" activePane="topRight" state="frozen"/>
      <selection pane="topRight" sqref="A1:XFD1048576"/>
    </sheetView>
  </sheetViews>
  <sheetFormatPr defaultRowHeight="15" x14ac:dyDescent="0.25"/>
  <cols>
    <col min="2" max="2" width="31.140625" customWidth="1"/>
  </cols>
  <sheetData>
    <row r="1" spans="1:169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9" ht="15.75" x14ac:dyDescent="0.25">
      <c r="A2" s="94" t="s">
        <v>1410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75" t="s">
        <v>1378</v>
      </c>
      <c r="DQ2" s="75"/>
    </row>
    <row r="3" spans="1:16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9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69" ht="15.75" customHeight="1" x14ac:dyDescent="0.25">
      <c r="A5" s="91" t="s">
        <v>0</v>
      </c>
      <c r="B5" s="91" t="s">
        <v>1</v>
      </c>
      <c r="C5" s="92" t="s">
        <v>57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93" t="s">
        <v>88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115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5" t="s">
        <v>138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169" ht="15.75" customHeight="1" x14ac:dyDescent="0.25">
      <c r="A6" s="91"/>
      <c r="B6" s="91"/>
      <c r="C6" s="85" t="s">
        <v>58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56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89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159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116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1" t="s">
        <v>174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186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117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3" t="s">
        <v>139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169" ht="0.75" customHeight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69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69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69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69" ht="15.75" hidden="1" x14ac:dyDescent="0.25">
      <c r="A11" s="91"/>
      <c r="B11" s="91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69" ht="15.75" x14ac:dyDescent="0.25">
      <c r="A12" s="91"/>
      <c r="B12" s="91"/>
      <c r="C12" s="85" t="s">
        <v>155</v>
      </c>
      <c r="D12" s="85" t="s">
        <v>5</v>
      </c>
      <c r="E12" s="85" t="s">
        <v>6</v>
      </c>
      <c r="F12" s="85" t="s">
        <v>156</v>
      </c>
      <c r="G12" s="85" t="s">
        <v>7</v>
      </c>
      <c r="H12" s="85" t="s">
        <v>8</v>
      </c>
      <c r="I12" s="85" t="s">
        <v>157</v>
      </c>
      <c r="J12" s="85" t="s">
        <v>9</v>
      </c>
      <c r="K12" s="85" t="s">
        <v>10</v>
      </c>
      <c r="L12" s="85" t="s">
        <v>158</v>
      </c>
      <c r="M12" s="85" t="s">
        <v>9</v>
      </c>
      <c r="N12" s="85" t="s">
        <v>10</v>
      </c>
      <c r="O12" s="85" t="s">
        <v>172</v>
      </c>
      <c r="P12" s="85"/>
      <c r="Q12" s="85"/>
      <c r="R12" s="85" t="s">
        <v>5</v>
      </c>
      <c r="S12" s="85"/>
      <c r="T12" s="85"/>
      <c r="U12" s="85" t="s">
        <v>173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3" t="s">
        <v>14</v>
      </c>
      <c r="AH12" s="83"/>
      <c r="AI12" s="83"/>
      <c r="AJ12" s="85" t="s">
        <v>9</v>
      </c>
      <c r="AK12" s="85"/>
      <c r="AL12" s="85"/>
      <c r="AM12" s="83" t="s">
        <v>168</v>
      </c>
      <c r="AN12" s="83"/>
      <c r="AO12" s="83"/>
      <c r="AP12" s="83" t="s">
        <v>169</v>
      </c>
      <c r="AQ12" s="83"/>
      <c r="AR12" s="83"/>
      <c r="AS12" s="83" t="s">
        <v>170</v>
      </c>
      <c r="AT12" s="83"/>
      <c r="AU12" s="83"/>
      <c r="AV12" s="83" t="s">
        <v>171</v>
      </c>
      <c r="AW12" s="83"/>
      <c r="AX12" s="83"/>
      <c r="AY12" s="83" t="s">
        <v>160</v>
      </c>
      <c r="AZ12" s="83"/>
      <c r="BA12" s="83"/>
      <c r="BB12" s="83" t="s">
        <v>161</v>
      </c>
      <c r="BC12" s="83"/>
      <c r="BD12" s="83"/>
      <c r="BE12" s="83" t="s">
        <v>162</v>
      </c>
      <c r="BF12" s="83"/>
      <c r="BG12" s="83"/>
      <c r="BH12" s="83" t="s">
        <v>163</v>
      </c>
      <c r="BI12" s="83"/>
      <c r="BJ12" s="83"/>
      <c r="BK12" s="83" t="s">
        <v>164</v>
      </c>
      <c r="BL12" s="83"/>
      <c r="BM12" s="83"/>
      <c r="BN12" s="83" t="s">
        <v>165</v>
      </c>
      <c r="BO12" s="83"/>
      <c r="BP12" s="83"/>
      <c r="BQ12" s="83" t="s">
        <v>166</v>
      </c>
      <c r="BR12" s="83"/>
      <c r="BS12" s="83"/>
      <c r="BT12" s="83" t="s">
        <v>167</v>
      </c>
      <c r="BU12" s="83"/>
      <c r="BV12" s="83"/>
      <c r="BW12" s="83" t="s">
        <v>179</v>
      </c>
      <c r="BX12" s="83"/>
      <c r="BY12" s="83"/>
      <c r="BZ12" s="83" t="s">
        <v>180</v>
      </c>
      <c r="CA12" s="83"/>
      <c r="CB12" s="83"/>
      <c r="CC12" s="83" t="s">
        <v>181</v>
      </c>
      <c r="CD12" s="83"/>
      <c r="CE12" s="83"/>
      <c r="CF12" s="83" t="s">
        <v>182</v>
      </c>
      <c r="CG12" s="83"/>
      <c r="CH12" s="83"/>
      <c r="CI12" s="83" t="s">
        <v>183</v>
      </c>
      <c r="CJ12" s="83"/>
      <c r="CK12" s="83"/>
      <c r="CL12" s="83" t="s">
        <v>184</v>
      </c>
      <c r="CM12" s="83"/>
      <c r="CN12" s="83"/>
      <c r="CO12" s="83" t="s">
        <v>185</v>
      </c>
      <c r="CP12" s="83"/>
      <c r="CQ12" s="83"/>
      <c r="CR12" s="83" t="s">
        <v>175</v>
      </c>
      <c r="CS12" s="83"/>
      <c r="CT12" s="83"/>
      <c r="CU12" s="83" t="s">
        <v>176</v>
      </c>
      <c r="CV12" s="83"/>
      <c r="CW12" s="83"/>
      <c r="CX12" s="83" t="s">
        <v>177</v>
      </c>
      <c r="CY12" s="83"/>
      <c r="CZ12" s="83"/>
      <c r="DA12" s="83" t="s">
        <v>178</v>
      </c>
      <c r="DB12" s="83"/>
      <c r="DC12" s="83"/>
      <c r="DD12" s="83" t="s">
        <v>187</v>
      </c>
      <c r="DE12" s="83"/>
      <c r="DF12" s="83"/>
      <c r="DG12" s="83" t="s">
        <v>188</v>
      </c>
      <c r="DH12" s="83"/>
      <c r="DI12" s="83"/>
      <c r="DJ12" s="83" t="s">
        <v>189</v>
      </c>
      <c r="DK12" s="83"/>
      <c r="DL12" s="83"/>
      <c r="DM12" s="83" t="s">
        <v>190</v>
      </c>
      <c r="DN12" s="83"/>
      <c r="DO12" s="83"/>
      <c r="DP12" s="83" t="s">
        <v>191</v>
      </c>
      <c r="DQ12" s="83"/>
      <c r="DR12" s="83"/>
    </row>
    <row r="13" spans="1:169" ht="59.25" customHeight="1" x14ac:dyDescent="0.25">
      <c r="A13" s="91"/>
      <c r="B13" s="91"/>
      <c r="C13" s="90" t="s">
        <v>903</v>
      </c>
      <c r="D13" s="90"/>
      <c r="E13" s="90"/>
      <c r="F13" s="90" t="s">
        <v>907</v>
      </c>
      <c r="G13" s="90"/>
      <c r="H13" s="90"/>
      <c r="I13" s="90" t="s">
        <v>908</v>
      </c>
      <c r="J13" s="90"/>
      <c r="K13" s="90"/>
      <c r="L13" s="90" t="s">
        <v>909</v>
      </c>
      <c r="M13" s="90"/>
      <c r="N13" s="90"/>
      <c r="O13" s="90" t="s">
        <v>202</v>
      </c>
      <c r="P13" s="90"/>
      <c r="Q13" s="90"/>
      <c r="R13" s="90" t="s">
        <v>204</v>
      </c>
      <c r="S13" s="90"/>
      <c r="T13" s="90"/>
      <c r="U13" s="90" t="s">
        <v>911</v>
      </c>
      <c r="V13" s="90"/>
      <c r="W13" s="90"/>
      <c r="X13" s="90" t="s">
        <v>912</v>
      </c>
      <c r="Y13" s="90"/>
      <c r="Z13" s="90"/>
      <c r="AA13" s="90" t="s">
        <v>913</v>
      </c>
      <c r="AB13" s="90"/>
      <c r="AC13" s="90"/>
      <c r="AD13" s="90" t="s">
        <v>915</v>
      </c>
      <c r="AE13" s="90"/>
      <c r="AF13" s="90"/>
      <c r="AG13" s="90" t="s">
        <v>917</v>
      </c>
      <c r="AH13" s="90"/>
      <c r="AI13" s="90"/>
      <c r="AJ13" s="90" t="s">
        <v>1323</v>
      </c>
      <c r="AK13" s="90"/>
      <c r="AL13" s="90"/>
      <c r="AM13" s="90" t="s">
        <v>922</v>
      </c>
      <c r="AN13" s="90"/>
      <c r="AO13" s="90"/>
      <c r="AP13" s="90" t="s">
        <v>923</v>
      </c>
      <c r="AQ13" s="90"/>
      <c r="AR13" s="90"/>
      <c r="AS13" s="90" t="s">
        <v>924</v>
      </c>
      <c r="AT13" s="90"/>
      <c r="AU13" s="90"/>
      <c r="AV13" s="90" t="s">
        <v>925</v>
      </c>
      <c r="AW13" s="90"/>
      <c r="AX13" s="90"/>
      <c r="AY13" s="90" t="s">
        <v>927</v>
      </c>
      <c r="AZ13" s="90"/>
      <c r="BA13" s="90"/>
      <c r="BB13" s="90" t="s">
        <v>928</v>
      </c>
      <c r="BC13" s="90"/>
      <c r="BD13" s="90"/>
      <c r="BE13" s="90" t="s">
        <v>929</v>
      </c>
      <c r="BF13" s="90"/>
      <c r="BG13" s="90"/>
      <c r="BH13" s="90" t="s">
        <v>930</v>
      </c>
      <c r="BI13" s="90"/>
      <c r="BJ13" s="90"/>
      <c r="BK13" s="90" t="s">
        <v>931</v>
      </c>
      <c r="BL13" s="90"/>
      <c r="BM13" s="90"/>
      <c r="BN13" s="90" t="s">
        <v>933</v>
      </c>
      <c r="BO13" s="90"/>
      <c r="BP13" s="90"/>
      <c r="BQ13" s="90" t="s">
        <v>934</v>
      </c>
      <c r="BR13" s="90"/>
      <c r="BS13" s="90"/>
      <c r="BT13" s="90" t="s">
        <v>936</v>
      </c>
      <c r="BU13" s="90"/>
      <c r="BV13" s="90"/>
      <c r="BW13" s="90" t="s">
        <v>938</v>
      </c>
      <c r="BX13" s="90"/>
      <c r="BY13" s="90"/>
      <c r="BZ13" s="90" t="s">
        <v>939</v>
      </c>
      <c r="CA13" s="90"/>
      <c r="CB13" s="90"/>
      <c r="CC13" s="90" t="s">
        <v>943</v>
      </c>
      <c r="CD13" s="90"/>
      <c r="CE13" s="90"/>
      <c r="CF13" s="90" t="s">
        <v>946</v>
      </c>
      <c r="CG13" s="90"/>
      <c r="CH13" s="90"/>
      <c r="CI13" s="90" t="s">
        <v>947</v>
      </c>
      <c r="CJ13" s="90"/>
      <c r="CK13" s="90"/>
      <c r="CL13" s="90" t="s">
        <v>948</v>
      </c>
      <c r="CM13" s="90"/>
      <c r="CN13" s="90"/>
      <c r="CO13" s="90" t="s">
        <v>949</v>
      </c>
      <c r="CP13" s="90"/>
      <c r="CQ13" s="90"/>
      <c r="CR13" s="90" t="s">
        <v>951</v>
      </c>
      <c r="CS13" s="90"/>
      <c r="CT13" s="90"/>
      <c r="CU13" s="90" t="s">
        <v>952</v>
      </c>
      <c r="CV13" s="90"/>
      <c r="CW13" s="90"/>
      <c r="CX13" s="90" t="s">
        <v>953</v>
      </c>
      <c r="CY13" s="90"/>
      <c r="CZ13" s="90"/>
      <c r="DA13" s="90" t="s">
        <v>954</v>
      </c>
      <c r="DB13" s="90"/>
      <c r="DC13" s="90"/>
      <c r="DD13" s="90" t="s">
        <v>955</v>
      </c>
      <c r="DE13" s="90"/>
      <c r="DF13" s="90"/>
      <c r="DG13" s="90" t="s">
        <v>956</v>
      </c>
      <c r="DH13" s="90"/>
      <c r="DI13" s="90"/>
      <c r="DJ13" s="90" t="s">
        <v>958</v>
      </c>
      <c r="DK13" s="90"/>
      <c r="DL13" s="90"/>
      <c r="DM13" s="90" t="s">
        <v>959</v>
      </c>
      <c r="DN13" s="90"/>
      <c r="DO13" s="90"/>
      <c r="DP13" s="90" t="s">
        <v>960</v>
      </c>
      <c r="DQ13" s="90"/>
      <c r="DR13" s="90"/>
    </row>
    <row r="14" spans="1:169" ht="83.25" customHeight="1" x14ac:dyDescent="0.25">
      <c r="A14" s="91"/>
      <c r="B14" s="9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169" ht="15.75" x14ac:dyDescent="0.25">
      <c r="A15" s="2">
        <v>1</v>
      </c>
      <c r="B15" s="1" t="s">
        <v>1383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/>
      <c r="M15" s="9">
        <v>1</v>
      </c>
      <c r="N15" s="9"/>
      <c r="O15" s="9">
        <v>1</v>
      </c>
      <c r="P15" s="9"/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/>
      <c r="BI15" s="9">
        <v>1</v>
      </c>
      <c r="BJ15" s="9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</row>
    <row r="16" spans="1:169" ht="15.75" x14ac:dyDescent="0.25">
      <c r="A16" s="2">
        <v>2</v>
      </c>
      <c r="B16" s="1" t="s">
        <v>1384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</row>
    <row r="17" spans="1:169" ht="15.75" x14ac:dyDescent="0.25">
      <c r="A17" s="2">
        <v>3</v>
      </c>
      <c r="B17" s="1" t="s">
        <v>1385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9">
        <v>1</v>
      </c>
      <c r="AH17" s="9"/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/>
      <c r="BI17" s="9">
        <v>1</v>
      </c>
      <c r="BJ17" s="9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/>
      <c r="DF17" s="4">
        <v>1</v>
      </c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</row>
    <row r="18" spans="1:169" ht="15.75" x14ac:dyDescent="0.25">
      <c r="A18" s="2">
        <v>4</v>
      </c>
      <c r="B18" s="1" t="s">
        <v>1386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/>
      <c r="M18" s="9">
        <v>1</v>
      </c>
      <c r="N18" s="9"/>
      <c r="O18" s="9">
        <v>1</v>
      </c>
      <c r="P18" s="9"/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>
        <v>1</v>
      </c>
      <c r="AE18" s="9"/>
      <c r="AF18" s="9"/>
      <c r="AG18" s="9"/>
      <c r="AH18" s="9">
        <v>1</v>
      </c>
      <c r="AI18" s="9"/>
      <c r="AJ18" s="9"/>
      <c r="AK18" s="9">
        <v>1</v>
      </c>
      <c r="AL18" s="9"/>
      <c r="AM18" s="9">
        <v>1</v>
      </c>
      <c r="AN18" s="9"/>
      <c r="AO18" s="9"/>
      <c r="AP18" s="9"/>
      <c r="AQ18" s="9"/>
      <c r="AR18" s="9">
        <v>1</v>
      </c>
      <c r="AS18" s="9">
        <v>1</v>
      </c>
      <c r="AT18" s="9"/>
      <c r="AU18" s="9"/>
      <c r="AV18" s="9"/>
      <c r="AW18" s="9">
        <v>1</v>
      </c>
      <c r="AX18" s="9"/>
      <c r="AY18" s="9">
        <v>1</v>
      </c>
      <c r="AZ18" s="9"/>
      <c r="BA18" s="9"/>
      <c r="BB18" s="9"/>
      <c r="BC18" s="9">
        <v>1</v>
      </c>
      <c r="BD18" s="9"/>
      <c r="BE18" s="9">
        <v>1</v>
      </c>
      <c r="BF18" s="9"/>
      <c r="BG18" s="9"/>
      <c r="BH18" s="9"/>
      <c r="BI18" s="9">
        <v>1</v>
      </c>
      <c r="BJ18" s="9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/>
      <c r="DF18" s="4">
        <v>1</v>
      </c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</row>
    <row r="19" spans="1:169" ht="15.75" x14ac:dyDescent="0.25">
      <c r="A19" s="2">
        <v>5</v>
      </c>
      <c r="B19" s="1" t="s">
        <v>1387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/>
      <c r="AW19" s="9">
        <v>1</v>
      </c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/>
      <c r="BI19" s="9">
        <v>1</v>
      </c>
      <c r="BJ19" s="9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</row>
    <row r="20" spans="1:169" ht="15.75" x14ac:dyDescent="0.25">
      <c r="A20" s="2">
        <v>6</v>
      </c>
      <c r="B20" s="1" t="s">
        <v>1388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/>
      <c r="M20" s="9">
        <v>1</v>
      </c>
      <c r="N20" s="9"/>
      <c r="O20" s="9">
        <v>1</v>
      </c>
      <c r="P20" s="9"/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/>
      <c r="AR20" s="9">
        <v>1</v>
      </c>
      <c r="AS20" s="9"/>
      <c r="AT20" s="9">
        <v>1</v>
      </c>
      <c r="AU20" s="9"/>
      <c r="AV20" s="9"/>
      <c r="AW20" s="9"/>
      <c r="AX20" s="9">
        <v>1</v>
      </c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/>
      <c r="BJ20" s="9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>
        <v>1</v>
      </c>
      <c r="BU20" s="4"/>
      <c r="BV20" s="4"/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>
        <v>1</v>
      </c>
      <c r="CJ20" s="4"/>
      <c r="CK20" s="4"/>
      <c r="CL20" s="4"/>
      <c r="CM20" s="4"/>
      <c r="CN20" s="4">
        <v>1</v>
      </c>
      <c r="CO20" s="4">
        <v>1</v>
      </c>
      <c r="CP20" s="4"/>
      <c r="CQ20" s="4"/>
      <c r="CR20" s="4">
        <v>1</v>
      </c>
      <c r="CS20" s="4"/>
      <c r="CT20" s="4"/>
      <c r="CU20" s="4"/>
      <c r="CV20" s="4"/>
      <c r="CW20" s="4">
        <v>1</v>
      </c>
      <c r="CX20" s="4">
        <v>1</v>
      </c>
      <c r="CY20" s="4"/>
      <c r="CZ20" s="4"/>
      <c r="DA20" s="4"/>
      <c r="DB20" s="4">
        <v>1</v>
      </c>
      <c r="DC20" s="4"/>
      <c r="DD20" s="4"/>
      <c r="DE20" s="4"/>
      <c r="DF20" s="4">
        <v>1</v>
      </c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</row>
    <row r="21" spans="1:169" x14ac:dyDescent="0.25">
      <c r="A21" s="3">
        <v>7</v>
      </c>
      <c r="B21" s="4" t="s">
        <v>1389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/>
      <c r="AC21" s="3">
        <v>1</v>
      </c>
      <c r="AD21" s="3">
        <v>1</v>
      </c>
      <c r="AE21" s="3"/>
      <c r="AF21" s="3"/>
      <c r="AG21" s="3"/>
      <c r="AH21" s="3"/>
      <c r="AI21" s="3">
        <v>1</v>
      </c>
      <c r="AJ21" s="3"/>
      <c r="AK21" s="3"/>
      <c r="AL21" s="3">
        <v>1</v>
      </c>
      <c r="AM21" s="3">
        <v>1</v>
      </c>
      <c r="AN21" s="3"/>
      <c r="AO21" s="3"/>
      <c r="AP21" s="3"/>
      <c r="AQ21" s="3"/>
      <c r="AR21" s="3">
        <v>1</v>
      </c>
      <c r="AS21" s="3"/>
      <c r="AT21" s="3">
        <v>1</v>
      </c>
      <c r="AU21" s="3"/>
      <c r="AV21" s="3"/>
      <c r="AW21" s="3">
        <v>1</v>
      </c>
      <c r="AX21" s="3"/>
      <c r="AY21" s="3">
        <v>1</v>
      </c>
      <c r="AZ21" s="3"/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/>
      <c r="CN21" s="4">
        <v>1</v>
      </c>
      <c r="CO21" s="4">
        <v>1</v>
      </c>
      <c r="CP21" s="4"/>
      <c r="CQ21" s="4"/>
      <c r="CR21" s="4">
        <v>1</v>
      </c>
      <c r="CS21" s="4"/>
      <c r="CT21" s="4"/>
      <c r="CU21" s="4"/>
      <c r="CV21" s="4"/>
      <c r="CW21" s="4">
        <v>1</v>
      </c>
      <c r="CX21" s="4">
        <v>1</v>
      </c>
      <c r="CY21" s="4"/>
      <c r="CZ21" s="4"/>
      <c r="DA21" s="4">
        <v>1</v>
      </c>
      <c r="DB21" s="4"/>
      <c r="DC21" s="4"/>
      <c r="DD21" s="4"/>
      <c r="DE21" s="4"/>
      <c r="DF21" s="4">
        <v>1</v>
      </c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</row>
    <row r="22" spans="1:169" x14ac:dyDescent="0.25">
      <c r="A22" s="3">
        <v>8</v>
      </c>
      <c r="B22" s="4" t="s">
        <v>1390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/>
      <c r="M22" s="3">
        <v>1</v>
      </c>
      <c r="N22" s="3"/>
      <c r="O22" s="3">
        <v>1</v>
      </c>
      <c r="P22" s="3"/>
      <c r="Q22" s="3"/>
      <c r="R22" s="3"/>
      <c r="S22" s="3">
        <v>1</v>
      </c>
      <c r="T22" s="3"/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>
        <v>1</v>
      </c>
      <c r="AE22" s="3"/>
      <c r="AF22" s="3"/>
      <c r="AG22" s="3"/>
      <c r="AH22" s="3"/>
      <c r="AI22" s="3">
        <v>1</v>
      </c>
      <c r="AJ22" s="3"/>
      <c r="AK22" s="3"/>
      <c r="AL22" s="3">
        <v>1</v>
      </c>
      <c r="AM22" s="3"/>
      <c r="AN22" s="3">
        <v>1</v>
      </c>
      <c r="AO22" s="3"/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/>
      <c r="BY22" s="4">
        <v>1</v>
      </c>
      <c r="BZ22" s="4"/>
      <c r="CA22" s="4">
        <v>1</v>
      </c>
      <c r="CB22" s="4"/>
      <c r="CC22" s="4"/>
      <c r="CD22" s="4"/>
      <c r="CE22" s="4">
        <v>1</v>
      </c>
      <c r="CF22" s="4"/>
      <c r="CG22" s="4">
        <v>1</v>
      </c>
      <c r="CH22" s="4"/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>
        <v>1</v>
      </c>
      <c r="CS22" s="4"/>
      <c r="CT22" s="4"/>
      <c r="CU22" s="4"/>
      <c r="CV22" s="4"/>
      <c r="CW22" s="4">
        <v>1</v>
      </c>
      <c r="CX22" s="4">
        <v>1</v>
      </c>
      <c r="CY22" s="4"/>
      <c r="CZ22" s="4"/>
      <c r="DA22" s="4">
        <v>1</v>
      </c>
      <c r="DB22" s="4"/>
      <c r="DC22" s="4"/>
      <c r="DD22" s="4"/>
      <c r="DE22" s="4"/>
      <c r="DF22" s="4">
        <v>1</v>
      </c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</row>
    <row r="23" spans="1:169" x14ac:dyDescent="0.25">
      <c r="A23" s="3">
        <v>9</v>
      </c>
      <c r="B23" s="4" t="s">
        <v>1391</v>
      </c>
      <c r="C23" s="3">
        <v>1</v>
      </c>
      <c r="D23" s="3"/>
      <c r="E23" s="3"/>
      <c r="F23" s="3"/>
      <c r="G23" s="3">
        <v>1</v>
      </c>
      <c r="H23" s="3"/>
      <c r="I23" s="3">
        <v>1</v>
      </c>
      <c r="J23" s="3"/>
      <c r="K23" s="3"/>
      <c r="L23" s="3"/>
      <c r="M23" s="3">
        <v>1</v>
      </c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/>
      <c r="AQ23" s="3">
        <v>1</v>
      </c>
      <c r="AR23" s="3"/>
      <c r="AS23" s="3">
        <v>1</v>
      </c>
      <c r="AT23" s="3"/>
      <c r="AU23" s="3"/>
      <c r="AV23" s="3"/>
      <c r="AW23" s="3">
        <v>1</v>
      </c>
      <c r="AX23" s="3"/>
      <c r="AY23" s="3">
        <v>1</v>
      </c>
      <c r="AZ23" s="3"/>
      <c r="BA23" s="3"/>
      <c r="BB23" s="3"/>
      <c r="BC23" s="3">
        <v>1</v>
      </c>
      <c r="BD23" s="3"/>
      <c r="BE23" s="3">
        <v>1</v>
      </c>
      <c r="BF23" s="3"/>
      <c r="BG23" s="3"/>
      <c r="BH23" s="3"/>
      <c r="BI23" s="3">
        <v>1</v>
      </c>
      <c r="BJ23" s="3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169" ht="15.75" x14ac:dyDescent="0.25">
      <c r="A24" s="3">
        <v>10</v>
      </c>
      <c r="B24" s="4" t="s">
        <v>1392</v>
      </c>
      <c r="C24" s="5"/>
      <c r="D24" s="5">
        <v>1</v>
      </c>
      <c r="E24" s="5"/>
      <c r="F24" s="5"/>
      <c r="G24" s="5">
        <v>1</v>
      </c>
      <c r="H24" s="5"/>
      <c r="I24" s="5">
        <v>1</v>
      </c>
      <c r="J24" s="5"/>
      <c r="K24" s="5"/>
      <c r="L24" s="5"/>
      <c r="M24" s="5">
        <v>1</v>
      </c>
      <c r="N24" s="5"/>
      <c r="O24" s="5"/>
      <c r="P24" s="5">
        <v>1</v>
      </c>
      <c r="Q24" s="5"/>
      <c r="R24" s="5"/>
      <c r="S24" s="5">
        <v>1</v>
      </c>
      <c r="T24" s="5"/>
      <c r="U24" s="5"/>
      <c r="V24" s="5">
        <v>1</v>
      </c>
      <c r="W24" s="5"/>
      <c r="X24" s="5"/>
      <c r="Y24" s="5">
        <v>1</v>
      </c>
      <c r="Z24" s="5"/>
      <c r="AA24" s="5"/>
      <c r="AB24" s="5">
        <v>1</v>
      </c>
      <c r="AC24" s="5"/>
      <c r="AD24" s="5">
        <v>1</v>
      </c>
      <c r="AE24" s="5"/>
      <c r="AF24" s="5"/>
      <c r="AG24" s="5"/>
      <c r="AH24" s="5">
        <v>1</v>
      </c>
      <c r="AI24" s="5"/>
      <c r="AJ24" s="5"/>
      <c r="AK24" s="5"/>
      <c r="AL24" s="5">
        <v>1</v>
      </c>
      <c r="AM24" s="5"/>
      <c r="AN24" s="5">
        <v>1</v>
      </c>
      <c r="AO24" s="5"/>
      <c r="AP24" s="5"/>
      <c r="AQ24" s="5">
        <v>1</v>
      </c>
      <c r="AR24" s="5"/>
      <c r="AS24" s="5"/>
      <c r="AT24" s="5">
        <v>1</v>
      </c>
      <c r="AU24" s="5"/>
      <c r="AV24" s="5"/>
      <c r="AW24" s="5">
        <v>1</v>
      </c>
      <c r="AX24" s="5"/>
      <c r="AY24" s="5"/>
      <c r="AZ24" s="5">
        <v>1</v>
      </c>
      <c r="BA24" s="5"/>
      <c r="BB24" s="5"/>
      <c r="BC24" s="5">
        <v>1</v>
      </c>
      <c r="BD24" s="5"/>
      <c r="BE24" s="5"/>
      <c r="BF24" s="5">
        <v>1</v>
      </c>
      <c r="BG24" s="5"/>
      <c r="BH24" s="5"/>
      <c r="BI24" s="5"/>
      <c r="BJ24" s="5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/>
      <c r="DF24" s="4">
        <v>1</v>
      </c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</row>
    <row r="25" spans="1:169" ht="15.75" x14ac:dyDescent="0.25">
      <c r="A25" s="3">
        <v>11</v>
      </c>
      <c r="B25" s="4" t="s">
        <v>1393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/>
      <c r="M25" s="9">
        <v>1</v>
      </c>
      <c r="N25" s="9"/>
      <c r="O25" s="9">
        <v>1</v>
      </c>
      <c r="P25" s="9"/>
      <c r="Q25" s="9"/>
      <c r="R25" s="9"/>
      <c r="S25" s="9">
        <v>1</v>
      </c>
      <c r="T25" s="9"/>
      <c r="U25" s="9">
        <v>1</v>
      </c>
      <c r="V25" s="9"/>
      <c r="W25" s="9"/>
      <c r="X25" s="9"/>
      <c r="Y25" s="9">
        <v>1</v>
      </c>
      <c r="Z25" s="9"/>
      <c r="AA25" s="9"/>
      <c r="AB25" s="9">
        <v>1</v>
      </c>
      <c r="AC25" s="9"/>
      <c r="AD25" s="9">
        <v>1</v>
      </c>
      <c r="AE25" s="9"/>
      <c r="AF25" s="9"/>
      <c r="AG25" s="9"/>
      <c r="AH25" s="9">
        <v>1</v>
      </c>
      <c r="AI25" s="9"/>
      <c r="AJ25" s="9"/>
      <c r="AK25" s="9">
        <v>1</v>
      </c>
      <c r="AL25" s="9"/>
      <c r="AM25" s="9"/>
      <c r="AN25" s="9">
        <v>1</v>
      </c>
      <c r="AO25" s="9"/>
      <c r="AP25" s="9"/>
      <c r="AQ25" s="9">
        <v>1</v>
      </c>
      <c r="AR25" s="9"/>
      <c r="AS25" s="9"/>
      <c r="AT25" s="9">
        <v>1</v>
      </c>
      <c r="AU25" s="9"/>
      <c r="AV25" s="9"/>
      <c r="AW25" s="9">
        <v>1</v>
      </c>
      <c r="AX25" s="9"/>
      <c r="AY25" s="9">
        <v>1</v>
      </c>
      <c r="AZ25" s="9"/>
      <c r="BA25" s="9"/>
      <c r="BB25" s="9"/>
      <c r="BC25" s="9">
        <v>1</v>
      </c>
      <c r="BD25" s="9"/>
      <c r="BE25" s="9">
        <v>1</v>
      </c>
      <c r="BF25" s="9"/>
      <c r="BG25" s="9"/>
      <c r="BH25" s="9"/>
      <c r="BI25" s="9">
        <v>1</v>
      </c>
      <c r="BJ25" s="9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/>
      <c r="CE25" s="4">
        <v>1</v>
      </c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/>
      <c r="DF25" s="4">
        <v>1</v>
      </c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</row>
    <row r="26" spans="1:169" ht="15.75" x14ac:dyDescent="0.25">
      <c r="A26" s="3">
        <v>12</v>
      </c>
      <c r="B26" s="4" t="s">
        <v>1394</v>
      </c>
      <c r="C26" s="9"/>
      <c r="D26" s="9">
        <v>1</v>
      </c>
      <c r="E26" s="9"/>
      <c r="F26" s="9"/>
      <c r="G26" s="9">
        <v>1</v>
      </c>
      <c r="H26" s="9"/>
      <c r="I26" s="9">
        <v>1</v>
      </c>
      <c r="J26" s="9"/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>
        <v>1</v>
      </c>
      <c r="AZ26" s="9"/>
      <c r="BA26" s="9"/>
      <c r="BB26" s="9"/>
      <c r="BC26" s="9">
        <v>1</v>
      </c>
      <c r="BD26" s="9"/>
      <c r="BE26" s="9">
        <v>1</v>
      </c>
      <c r="BF26" s="9"/>
      <c r="BG26" s="9"/>
      <c r="BH26" s="9"/>
      <c r="BI26" s="9">
        <v>1</v>
      </c>
      <c r="BJ26" s="9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/>
      <c r="CW26" s="4">
        <v>1</v>
      </c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</row>
    <row r="27" spans="1:169" ht="15.75" x14ac:dyDescent="0.25">
      <c r="A27" s="3">
        <v>13</v>
      </c>
      <c r="B27" s="4" t="s">
        <v>1395</v>
      </c>
      <c r="C27" s="9"/>
      <c r="D27" s="9"/>
      <c r="E27" s="9">
        <v>1</v>
      </c>
      <c r="F27" s="9"/>
      <c r="G27" s="9"/>
      <c r="H27" s="9">
        <v>1</v>
      </c>
      <c r="I27" s="9"/>
      <c r="J27" s="9">
        <v>1</v>
      </c>
      <c r="K27" s="9"/>
      <c r="L27" s="9"/>
      <c r="M27" s="9"/>
      <c r="N27" s="9">
        <v>1</v>
      </c>
      <c r="O27" s="9"/>
      <c r="P27" s="9">
        <v>1</v>
      </c>
      <c r="Q27" s="9"/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>
        <v>1</v>
      </c>
      <c r="BD27" s="9"/>
      <c r="BE27" s="9"/>
      <c r="BF27" s="9">
        <v>1</v>
      </c>
      <c r="BG27" s="9"/>
      <c r="BH27" s="9"/>
      <c r="BI27" s="9"/>
      <c r="BJ27" s="9">
        <v>1</v>
      </c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>
        <v>1</v>
      </c>
      <c r="BT27" s="4"/>
      <c r="BU27" s="4">
        <v>1</v>
      </c>
      <c r="BV27" s="4"/>
      <c r="BW27" s="4"/>
      <c r="BX27" s="4"/>
      <c r="BY27" s="4">
        <v>1</v>
      </c>
      <c r="BZ27" s="4"/>
      <c r="CA27" s="4">
        <v>1</v>
      </c>
      <c r="CB27" s="4"/>
      <c r="CC27" s="4"/>
      <c r="CD27" s="4"/>
      <c r="CE27" s="4">
        <v>1</v>
      </c>
      <c r="CF27" s="4"/>
      <c r="CG27" s="4">
        <v>1</v>
      </c>
      <c r="CH27" s="4"/>
      <c r="CI27" s="4">
        <v>1</v>
      </c>
      <c r="CJ27" s="4"/>
      <c r="CK27" s="4"/>
      <c r="CL27" s="4"/>
      <c r="CM27" s="4"/>
      <c r="CN27" s="4">
        <v>1</v>
      </c>
      <c r="CO27" s="4">
        <v>1</v>
      </c>
      <c r="CP27" s="4"/>
      <c r="CQ27" s="4"/>
      <c r="CR27" s="4">
        <v>1</v>
      </c>
      <c r="CS27" s="4"/>
      <c r="CT27" s="4"/>
      <c r="CU27" s="4"/>
      <c r="CV27" s="4"/>
      <c r="CW27" s="4">
        <v>1</v>
      </c>
      <c r="CX27" s="4">
        <v>1</v>
      </c>
      <c r="CY27" s="4"/>
      <c r="CZ27" s="4"/>
      <c r="DA27" s="4"/>
      <c r="DB27" s="4">
        <v>1</v>
      </c>
      <c r="DC27" s="4"/>
      <c r="DD27" s="4"/>
      <c r="DE27" s="4"/>
      <c r="DF27" s="4">
        <v>1</v>
      </c>
      <c r="DG27" s="4">
        <v>1</v>
      </c>
      <c r="DH27" s="4"/>
      <c r="DI27" s="4"/>
      <c r="DJ27" s="4"/>
      <c r="DK27" s="4">
        <v>1</v>
      </c>
      <c r="DL27" s="4"/>
      <c r="DM27" s="4"/>
      <c r="DN27" s="4"/>
      <c r="DO27" s="4">
        <v>1</v>
      </c>
      <c r="DP27" s="4"/>
      <c r="DQ27" s="4"/>
      <c r="DR27" s="4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</row>
    <row r="28" spans="1:169" ht="15.75" x14ac:dyDescent="0.25">
      <c r="A28" s="3">
        <v>14</v>
      </c>
      <c r="B28" s="4" t="s">
        <v>1396</v>
      </c>
      <c r="C28" s="5"/>
      <c r="D28" s="5">
        <v>1</v>
      </c>
      <c r="E28" s="5"/>
      <c r="F28" s="5"/>
      <c r="G28" s="5">
        <v>1</v>
      </c>
      <c r="H28" s="5"/>
      <c r="I28" s="5">
        <v>1</v>
      </c>
      <c r="J28" s="5"/>
      <c r="K28" s="5"/>
      <c r="L28" s="5"/>
      <c r="M28" s="5">
        <v>1</v>
      </c>
      <c r="N28" s="5"/>
      <c r="O28" s="5">
        <v>1</v>
      </c>
      <c r="P28" s="5"/>
      <c r="Q28" s="5"/>
      <c r="R28" s="5"/>
      <c r="S28" s="5">
        <v>1</v>
      </c>
      <c r="T28" s="5"/>
      <c r="U28" s="5">
        <v>1</v>
      </c>
      <c r="V28" s="5"/>
      <c r="W28" s="5"/>
      <c r="X28" s="5"/>
      <c r="Y28" s="5">
        <v>1</v>
      </c>
      <c r="Z28" s="5"/>
      <c r="AA28" s="5"/>
      <c r="AB28" s="5">
        <v>1</v>
      </c>
      <c r="AC28" s="5"/>
      <c r="AD28" s="5">
        <v>1</v>
      </c>
      <c r="AE28" s="5"/>
      <c r="AF28" s="5"/>
      <c r="AG28" s="5"/>
      <c r="AH28" s="5">
        <v>1</v>
      </c>
      <c r="AI28" s="5"/>
      <c r="AJ28" s="5"/>
      <c r="AK28" s="5">
        <v>1</v>
      </c>
      <c r="AL28" s="5"/>
      <c r="AM28" s="5"/>
      <c r="AN28" s="5">
        <v>1</v>
      </c>
      <c r="AO28" s="5"/>
      <c r="AP28" s="5"/>
      <c r="AQ28" s="5">
        <v>1</v>
      </c>
      <c r="AR28" s="5"/>
      <c r="AS28" s="5"/>
      <c r="AT28" s="5">
        <v>1</v>
      </c>
      <c r="AU28" s="5"/>
      <c r="AV28" s="5"/>
      <c r="AW28" s="5">
        <v>1</v>
      </c>
      <c r="AX28" s="5"/>
      <c r="AY28" s="5">
        <v>1</v>
      </c>
      <c r="AZ28" s="5"/>
      <c r="BA28" s="5"/>
      <c r="BB28" s="5"/>
      <c r="BC28" s="5">
        <v>1</v>
      </c>
      <c r="BD28" s="5"/>
      <c r="BE28" s="5"/>
      <c r="BF28" s="5">
        <v>1</v>
      </c>
      <c r="BG28" s="5"/>
      <c r="BH28" s="5"/>
      <c r="BI28" s="5">
        <v>1</v>
      </c>
      <c r="BJ28" s="5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/>
      <c r="CE28" s="4">
        <v>1</v>
      </c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/>
      <c r="DF28" s="4">
        <v>1</v>
      </c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</row>
    <row r="29" spans="1:169" ht="15.75" x14ac:dyDescent="0.25">
      <c r="A29" s="3">
        <v>15</v>
      </c>
      <c r="B29" s="4" t="s">
        <v>1397</v>
      </c>
      <c r="C29" s="9"/>
      <c r="D29" s="9">
        <v>1</v>
      </c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/>
      <c r="Z29" s="9">
        <v>1</v>
      </c>
      <c r="AA29" s="9"/>
      <c r="AB29" s="9"/>
      <c r="AC29" s="9">
        <v>1</v>
      </c>
      <c r="AD29" s="9">
        <v>1</v>
      </c>
      <c r="AE29" s="9"/>
      <c r="AF29" s="9"/>
      <c r="AG29" s="9"/>
      <c r="AH29" s="9"/>
      <c r="AI29" s="9">
        <v>1</v>
      </c>
      <c r="AJ29" s="9"/>
      <c r="AK29" s="9">
        <v>1</v>
      </c>
      <c r="AL29" s="9"/>
      <c r="AM29" s="9"/>
      <c r="AN29" s="9">
        <v>1</v>
      </c>
      <c r="AO29" s="9"/>
      <c r="AP29" s="9"/>
      <c r="AQ29" s="9"/>
      <c r="AR29" s="9">
        <v>1</v>
      </c>
      <c r="AS29" s="9"/>
      <c r="AT29" s="9">
        <v>1</v>
      </c>
      <c r="AU29" s="9"/>
      <c r="AV29" s="9"/>
      <c r="AW29" s="9"/>
      <c r="AX29" s="9">
        <v>1</v>
      </c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/>
      <c r="BJ29" s="9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>
        <v>1</v>
      </c>
      <c r="CB29" s="4"/>
      <c r="CC29" s="4"/>
      <c r="CD29" s="4"/>
      <c r="CE29" s="4">
        <v>1</v>
      </c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/>
      <c r="DF29" s="4">
        <v>1</v>
      </c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</row>
    <row r="30" spans="1:169" ht="15.75" x14ac:dyDescent="0.25">
      <c r="A30" s="3">
        <v>16</v>
      </c>
      <c r="B30" s="4" t="s">
        <v>1398</v>
      </c>
      <c r="C30" s="9"/>
      <c r="D30" s="9">
        <v>1</v>
      </c>
      <c r="E30" s="9"/>
      <c r="F30" s="9"/>
      <c r="G30" s="9">
        <v>1</v>
      </c>
      <c r="H30" s="9"/>
      <c r="I30" s="9"/>
      <c r="J30" s="9">
        <v>1</v>
      </c>
      <c r="K30" s="9"/>
      <c r="L30" s="9"/>
      <c r="M30" s="9"/>
      <c r="N30" s="9">
        <v>1</v>
      </c>
      <c r="O30" s="9"/>
      <c r="P30" s="9">
        <v>1</v>
      </c>
      <c r="Q30" s="9"/>
      <c r="R30" s="9"/>
      <c r="S30" s="9"/>
      <c r="T30" s="9">
        <v>1</v>
      </c>
      <c r="U30" s="9"/>
      <c r="V30" s="9"/>
      <c r="W30" s="9">
        <v>1</v>
      </c>
      <c r="X30" s="9"/>
      <c r="Y30" s="9"/>
      <c r="Z30" s="9">
        <v>1</v>
      </c>
      <c r="AA30" s="9"/>
      <c r="AB30" s="9"/>
      <c r="AC30" s="9">
        <v>1</v>
      </c>
      <c r="AD30" s="9"/>
      <c r="AE30" s="9">
        <v>1</v>
      </c>
      <c r="AF30" s="9"/>
      <c r="AG30" s="9"/>
      <c r="AH30" s="9"/>
      <c r="AI30" s="9">
        <v>1</v>
      </c>
      <c r="AJ30" s="9"/>
      <c r="AK30" s="9"/>
      <c r="AL30" s="9">
        <v>1</v>
      </c>
      <c r="AM30" s="9"/>
      <c r="AN30" s="9"/>
      <c r="AO30" s="9">
        <v>1</v>
      </c>
      <c r="AP30" s="9"/>
      <c r="AQ30" s="9"/>
      <c r="AR30" s="9">
        <v>1</v>
      </c>
      <c r="AS30" s="9"/>
      <c r="AT30" s="9"/>
      <c r="AU30" s="9">
        <v>1</v>
      </c>
      <c r="AV30" s="9"/>
      <c r="AW30" s="9"/>
      <c r="AX30" s="9">
        <v>1</v>
      </c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/>
      <c r="BJ30" s="9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>
        <v>1</v>
      </c>
      <c r="BV30" s="4"/>
      <c r="BW30" s="4"/>
      <c r="BX30" s="4"/>
      <c r="BY30" s="4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>
        <v>1</v>
      </c>
      <c r="CK30" s="4"/>
      <c r="CL30" s="4"/>
      <c r="CM30" s="4"/>
      <c r="CN30" s="4">
        <v>1</v>
      </c>
      <c r="CO30" s="4"/>
      <c r="CP30" s="4">
        <v>1</v>
      </c>
      <c r="CQ30" s="4"/>
      <c r="CR30" s="4">
        <v>1</v>
      </c>
      <c r="CS30" s="4"/>
      <c r="CT30" s="4"/>
      <c r="CU30" s="4"/>
      <c r="CV30" s="4"/>
      <c r="CW30" s="4">
        <v>1</v>
      </c>
      <c r="CX30" s="4"/>
      <c r="CY30" s="4">
        <v>1</v>
      </c>
      <c r="CZ30" s="4"/>
      <c r="DA30" s="4">
        <v>1</v>
      </c>
      <c r="DB30" s="4"/>
      <c r="DC30" s="4"/>
      <c r="DD30" s="4"/>
      <c r="DE30" s="4"/>
      <c r="DF30" s="4">
        <v>1</v>
      </c>
      <c r="DG30" s="4"/>
      <c r="DH30" s="4">
        <v>1</v>
      </c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</row>
    <row r="31" spans="1:169" ht="15.75" x14ac:dyDescent="0.25">
      <c r="A31" s="3">
        <v>17</v>
      </c>
      <c r="B31" s="4" t="s">
        <v>1399</v>
      </c>
      <c r="C31" s="9">
        <v>1</v>
      </c>
      <c r="D31" s="9"/>
      <c r="E31" s="9"/>
      <c r="F31" s="9"/>
      <c r="G31" s="9">
        <v>1</v>
      </c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/>
      <c r="AR31" s="9">
        <v>1</v>
      </c>
      <c r="AS31" s="9"/>
      <c r="AT31" s="9">
        <v>1</v>
      </c>
      <c r="AU31" s="9"/>
      <c r="AV31" s="9"/>
      <c r="AW31" s="9">
        <v>1</v>
      </c>
      <c r="AX31" s="9"/>
      <c r="AY31" s="9">
        <v>1</v>
      </c>
      <c r="AZ31" s="9"/>
      <c r="BA31" s="9"/>
      <c r="BB31" s="9"/>
      <c r="BC31" s="9">
        <v>1</v>
      </c>
      <c r="BD31" s="9"/>
      <c r="BE31" s="9">
        <v>1</v>
      </c>
      <c r="BF31" s="9"/>
      <c r="BG31" s="9"/>
      <c r="BH31" s="9"/>
      <c r="BI31" s="9">
        <v>1</v>
      </c>
      <c r="BJ31" s="9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/>
      <c r="DF31" s="4">
        <v>1</v>
      </c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</row>
    <row r="32" spans="1:169" ht="15.75" x14ac:dyDescent="0.25">
      <c r="A32" s="3">
        <v>18</v>
      </c>
      <c r="B32" s="4" t="s">
        <v>1400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/>
      <c r="T32" s="9">
        <v>1</v>
      </c>
      <c r="U32" s="9"/>
      <c r="V32" s="9">
        <v>1</v>
      </c>
      <c r="W32" s="9"/>
      <c r="X32" s="9"/>
      <c r="Y32" s="9"/>
      <c r="Z32" s="9">
        <v>1</v>
      </c>
      <c r="AA32" s="9"/>
      <c r="AB32" s="9"/>
      <c r="AC32" s="9">
        <v>1</v>
      </c>
      <c r="AD32" s="9"/>
      <c r="AE32" s="9">
        <v>1</v>
      </c>
      <c r="AF32" s="9"/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/>
      <c r="BJ32" s="9">
        <v>1</v>
      </c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>
        <v>1</v>
      </c>
      <c r="BU32" s="4"/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>
        <v>1</v>
      </c>
      <c r="CK32" s="4"/>
      <c r="CL32" s="4"/>
      <c r="CM32" s="4"/>
      <c r="CN32" s="4">
        <v>1</v>
      </c>
      <c r="CO32" s="4"/>
      <c r="CP32" s="4">
        <v>1</v>
      </c>
      <c r="CQ32" s="4"/>
      <c r="CR32" s="4">
        <v>1</v>
      </c>
      <c r="CS32" s="4"/>
      <c r="CT32" s="4"/>
      <c r="CU32" s="4"/>
      <c r="CV32" s="4"/>
      <c r="CW32" s="4">
        <v>1</v>
      </c>
      <c r="CX32" s="4">
        <v>1</v>
      </c>
      <c r="CY32" s="4"/>
      <c r="CZ32" s="4"/>
      <c r="DA32" s="4">
        <v>1</v>
      </c>
      <c r="DB32" s="4"/>
      <c r="DC32" s="4"/>
      <c r="DD32" s="4"/>
      <c r="DE32" s="4"/>
      <c r="DF32" s="4">
        <v>1</v>
      </c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/>
      <c r="DR32" s="4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</row>
    <row r="33" spans="1:15185" ht="15.75" x14ac:dyDescent="0.25">
      <c r="A33" s="3">
        <v>19</v>
      </c>
      <c r="B33" s="4" t="s">
        <v>1401</v>
      </c>
      <c r="C33" s="9"/>
      <c r="D33" s="9"/>
      <c r="E33" s="9">
        <v>1</v>
      </c>
      <c r="F33" s="9"/>
      <c r="G33" s="9"/>
      <c r="H33" s="9">
        <v>1</v>
      </c>
      <c r="I33" s="9"/>
      <c r="J33" s="9">
        <v>1</v>
      </c>
      <c r="K33" s="9"/>
      <c r="L33" s="9"/>
      <c r="M33" s="9"/>
      <c r="N33" s="9">
        <v>1</v>
      </c>
      <c r="O33" s="9"/>
      <c r="P33" s="9">
        <v>1</v>
      </c>
      <c r="Q33" s="9"/>
      <c r="R33" s="9"/>
      <c r="S33" s="9"/>
      <c r="T33" s="9">
        <v>1</v>
      </c>
      <c r="U33" s="9"/>
      <c r="V33" s="9">
        <v>1</v>
      </c>
      <c r="W33" s="9"/>
      <c r="X33" s="9"/>
      <c r="Y33" s="9"/>
      <c r="Z33" s="9">
        <v>1</v>
      </c>
      <c r="AA33" s="9"/>
      <c r="AB33" s="9"/>
      <c r="AC33" s="9">
        <v>1</v>
      </c>
      <c r="AD33" s="9"/>
      <c r="AE33" s="9">
        <v>1</v>
      </c>
      <c r="AF33" s="9"/>
      <c r="AG33" s="9"/>
      <c r="AH33" s="9"/>
      <c r="AI33" s="9">
        <v>1</v>
      </c>
      <c r="AJ33" s="9"/>
      <c r="AK33" s="9"/>
      <c r="AL33" s="9">
        <v>1</v>
      </c>
      <c r="AM33" s="9"/>
      <c r="AN33" s="9"/>
      <c r="AO33" s="9">
        <v>1</v>
      </c>
      <c r="AP33" s="9"/>
      <c r="AQ33" s="9"/>
      <c r="AR33" s="9">
        <v>1</v>
      </c>
      <c r="AS33" s="9"/>
      <c r="AT33" s="9"/>
      <c r="AU33" s="9">
        <v>1</v>
      </c>
      <c r="AV33" s="9"/>
      <c r="AW33" s="9"/>
      <c r="AX33" s="9">
        <v>1</v>
      </c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/>
      <c r="BJ33" s="9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/>
      <c r="BS33" s="4">
        <v>1</v>
      </c>
      <c r="BT33" s="4">
        <v>1</v>
      </c>
      <c r="BU33" s="4"/>
      <c r="BV33" s="4"/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>
        <v>1</v>
      </c>
      <c r="CH33" s="4"/>
      <c r="CI33" s="4"/>
      <c r="CJ33" s="4">
        <v>1</v>
      </c>
      <c r="CK33" s="4"/>
      <c r="CL33" s="4"/>
      <c r="CM33" s="4"/>
      <c r="CN33" s="4">
        <v>1</v>
      </c>
      <c r="CO33" s="4">
        <v>1</v>
      </c>
      <c r="CP33" s="4"/>
      <c r="CQ33" s="4"/>
      <c r="CR33" s="4">
        <v>1</v>
      </c>
      <c r="CS33" s="4"/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/>
      <c r="DR33" s="4">
        <v>1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</row>
    <row r="34" spans="1:15185" ht="15.75" x14ac:dyDescent="0.25">
      <c r="A34" s="3">
        <v>20</v>
      </c>
      <c r="B34" s="4" t="s">
        <v>1402</v>
      </c>
      <c r="C34" s="9"/>
      <c r="D34" s="9">
        <v>1</v>
      </c>
      <c r="E34" s="9"/>
      <c r="F34" s="9">
        <v>1</v>
      </c>
      <c r="G34" s="9"/>
      <c r="H34" s="9"/>
      <c r="I34" s="9">
        <v>1</v>
      </c>
      <c r="J34" s="9"/>
      <c r="K34" s="9"/>
      <c r="L34" s="9"/>
      <c r="M34" s="9">
        <v>1</v>
      </c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/>
      <c r="AR34" s="9">
        <v>1</v>
      </c>
      <c r="AS34" s="9"/>
      <c r="AT34" s="9"/>
      <c r="AU34" s="9">
        <v>1</v>
      </c>
      <c r="AV34" s="9"/>
      <c r="AW34" s="9"/>
      <c r="AX34" s="9">
        <v>1</v>
      </c>
      <c r="AY34" s="9">
        <v>1</v>
      </c>
      <c r="AZ34" s="9"/>
      <c r="BA34" s="9"/>
      <c r="BB34" s="9"/>
      <c r="BC34" s="9">
        <v>1</v>
      </c>
      <c r="BD34" s="9"/>
      <c r="BE34" s="9"/>
      <c r="BF34" s="9">
        <v>1</v>
      </c>
      <c r="BG34" s="9"/>
      <c r="BH34" s="9"/>
      <c r="BI34" s="9"/>
      <c r="BJ34" s="9">
        <v>1</v>
      </c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>
        <v>1</v>
      </c>
      <c r="BU34" s="4"/>
      <c r="BV34" s="4"/>
      <c r="BW34" s="4"/>
      <c r="BX34" s="4"/>
      <c r="BY34" s="4">
        <v>1</v>
      </c>
      <c r="BZ34" s="4"/>
      <c r="CA34" s="4">
        <v>1</v>
      </c>
      <c r="CB34" s="4"/>
      <c r="CC34" s="4"/>
      <c r="CD34" s="4"/>
      <c r="CE34" s="4">
        <v>1</v>
      </c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>
        <v>1</v>
      </c>
      <c r="CS34" s="4"/>
      <c r="CT34" s="4"/>
      <c r="CU34" s="4"/>
      <c r="CV34" s="4">
        <v>1</v>
      </c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/>
      <c r="DF34" s="4">
        <v>1</v>
      </c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</row>
    <row r="35" spans="1:15185" x14ac:dyDescent="0.25">
      <c r="A35" s="3">
        <v>21</v>
      </c>
      <c r="B35" s="4" t="s">
        <v>1403</v>
      </c>
      <c r="C35" s="3"/>
      <c r="D35" s="3">
        <v>1</v>
      </c>
      <c r="E35" s="3"/>
      <c r="F35" s="3"/>
      <c r="G35" s="3">
        <v>1</v>
      </c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/>
      <c r="S35" s="3">
        <v>1</v>
      </c>
      <c r="T35" s="3"/>
      <c r="U35" s="3"/>
      <c r="V35" s="3">
        <v>1</v>
      </c>
      <c r="W35" s="3"/>
      <c r="X35" s="3"/>
      <c r="Y35" s="3"/>
      <c r="Z35" s="3">
        <v>1</v>
      </c>
      <c r="AA35" s="3"/>
      <c r="AB35" s="3"/>
      <c r="AC35" s="3">
        <v>1</v>
      </c>
      <c r="AD35" s="3"/>
      <c r="AE35" s="3">
        <v>1</v>
      </c>
      <c r="AF35" s="3"/>
      <c r="AG35" s="3"/>
      <c r="AH35" s="3"/>
      <c r="AI35" s="3">
        <v>1</v>
      </c>
      <c r="AJ35" s="3"/>
      <c r="AK35" s="3"/>
      <c r="AL35" s="3">
        <v>1</v>
      </c>
      <c r="AM35" s="3"/>
      <c r="AN35" s="3">
        <v>1</v>
      </c>
      <c r="AO35" s="3"/>
      <c r="AP35" s="3"/>
      <c r="AQ35" s="3"/>
      <c r="AR35" s="3">
        <v>1</v>
      </c>
      <c r="AS35" s="3"/>
      <c r="AT35" s="3">
        <v>1</v>
      </c>
      <c r="AU35" s="3"/>
      <c r="AV35" s="3"/>
      <c r="AW35" s="3">
        <v>1</v>
      </c>
      <c r="AX35" s="3"/>
      <c r="AY35" s="3">
        <v>1</v>
      </c>
      <c r="AZ35" s="3"/>
      <c r="BA35" s="3"/>
      <c r="BB35" s="3"/>
      <c r="BC35" s="3">
        <v>1</v>
      </c>
      <c r="BD35" s="3"/>
      <c r="BE35" s="3">
        <v>1</v>
      </c>
      <c r="BF35" s="3"/>
      <c r="BG35" s="3"/>
      <c r="BH35" s="3"/>
      <c r="BI35" s="3">
        <v>1</v>
      </c>
      <c r="BJ35" s="3"/>
      <c r="BK35" s="4"/>
      <c r="BL35" s="4">
        <v>1</v>
      </c>
      <c r="BM35" s="4"/>
      <c r="BN35" s="4">
        <v>1</v>
      </c>
      <c r="BO35" s="4"/>
      <c r="BP35" s="4"/>
      <c r="BQ35" s="4"/>
      <c r="BR35" s="4">
        <v>1</v>
      </c>
      <c r="BS35" s="4"/>
      <c r="BT35" s="4">
        <v>1</v>
      </c>
      <c r="BU35" s="4"/>
      <c r="BV35" s="4"/>
      <c r="BW35" s="4"/>
      <c r="BX35" s="4"/>
      <c r="BY35" s="4">
        <v>1</v>
      </c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>
        <v>1</v>
      </c>
      <c r="CS35" s="4"/>
      <c r="CT35" s="4"/>
      <c r="CU35" s="4"/>
      <c r="CV35" s="4"/>
      <c r="CW35" s="4">
        <v>1</v>
      </c>
      <c r="CX35" s="4"/>
      <c r="CY35" s="4">
        <v>1</v>
      </c>
      <c r="CZ35" s="4"/>
      <c r="DA35" s="4">
        <v>1</v>
      </c>
      <c r="DB35" s="4"/>
      <c r="DC35" s="4"/>
      <c r="DD35" s="4"/>
      <c r="DE35" s="4"/>
      <c r="DF35" s="4">
        <v>1</v>
      </c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</row>
    <row r="36" spans="1:15185" x14ac:dyDescent="0.25">
      <c r="A36" s="3">
        <v>22</v>
      </c>
      <c r="B36" s="4" t="s">
        <v>1404</v>
      </c>
      <c r="C36" s="3"/>
      <c r="D36" s="3"/>
      <c r="E36" s="3">
        <v>1</v>
      </c>
      <c r="F36" s="3"/>
      <c r="G36" s="3"/>
      <c r="H36" s="3">
        <v>1</v>
      </c>
      <c r="I36" s="3"/>
      <c r="J36" s="3">
        <v>1</v>
      </c>
      <c r="K36" s="3"/>
      <c r="L36" s="3"/>
      <c r="M36" s="3"/>
      <c r="N36" s="3">
        <v>1</v>
      </c>
      <c r="O36" s="3"/>
      <c r="P36" s="3">
        <v>1</v>
      </c>
      <c r="Q36" s="3"/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>
        <v>1</v>
      </c>
      <c r="AF36" s="3"/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/>
      <c r="BJ36" s="3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>
        <v>1</v>
      </c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>
        <v>1</v>
      </c>
      <c r="CK36" s="4"/>
      <c r="CL36" s="4"/>
      <c r="CM36" s="4"/>
      <c r="CN36" s="4">
        <v>1</v>
      </c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>
        <v>1</v>
      </c>
      <c r="CZ36" s="4"/>
      <c r="DA36" s="4"/>
      <c r="DB36" s="4">
        <v>1</v>
      </c>
      <c r="DC36" s="4"/>
      <c r="DD36" s="4"/>
      <c r="DE36" s="4"/>
      <c r="DF36" s="4">
        <v>1</v>
      </c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</row>
    <row r="37" spans="1:15185" x14ac:dyDescent="0.25">
      <c r="A37" s="3">
        <v>23</v>
      </c>
      <c r="B37" s="4" t="s">
        <v>1405</v>
      </c>
      <c r="C37" s="4"/>
      <c r="D37" s="4"/>
      <c r="E37" s="4">
        <v>1</v>
      </c>
      <c r="F37" s="4"/>
      <c r="G37" s="4"/>
      <c r="H37" s="4">
        <v>1</v>
      </c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>
        <v>1</v>
      </c>
      <c r="AF37" s="4"/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/>
      <c r="BS37" s="4">
        <v>1</v>
      </c>
      <c r="BT37" s="4"/>
      <c r="BU37" s="4">
        <v>1</v>
      </c>
      <c r="BV37" s="4"/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>
        <v>1</v>
      </c>
      <c r="CZ37" s="4"/>
      <c r="DA37" s="4">
        <v>1</v>
      </c>
      <c r="DB37" s="4"/>
      <c r="DC37" s="4"/>
      <c r="DD37" s="4"/>
      <c r="DE37" s="4"/>
      <c r="DF37" s="4">
        <v>1</v>
      </c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</row>
    <row r="38" spans="1:15185" x14ac:dyDescent="0.25">
      <c r="A38" s="3">
        <v>24</v>
      </c>
      <c r="B38" s="4" t="s">
        <v>1409</v>
      </c>
      <c r="C38" s="4"/>
      <c r="D38" s="4"/>
      <c r="E38" s="4">
        <v>1</v>
      </c>
      <c r="F38" s="4"/>
      <c r="G38" s="4"/>
      <c r="H38" s="4">
        <v>1</v>
      </c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>
        <v>1</v>
      </c>
      <c r="AF38" s="4"/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/>
      <c r="BJ38" s="4">
        <v>1</v>
      </c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/>
      <c r="CA38" s="4">
        <v>1</v>
      </c>
      <c r="CB38" s="4"/>
      <c r="CC38" s="4"/>
      <c r="CD38" s="4"/>
      <c r="CE38" s="4">
        <v>1</v>
      </c>
      <c r="CF38" s="4"/>
      <c r="CG38" s="4"/>
      <c r="CH38" s="4">
        <v>1</v>
      </c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>
        <v>1</v>
      </c>
      <c r="CS38" s="4"/>
      <c r="CT38" s="4"/>
      <c r="CU38" s="4"/>
      <c r="CV38" s="4"/>
      <c r="CW38" s="4">
        <v>1</v>
      </c>
      <c r="CX38" s="4"/>
      <c r="CY38" s="4">
        <v>1</v>
      </c>
      <c r="CZ38" s="4"/>
      <c r="DA38" s="4">
        <v>1</v>
      </c>
      <c r="DB38" s="4"/>
      <c r="DC38" s="4"/>
      <c r="DD38" s="4"/>
      <c r="DE38" s="4"/>
      <c r="DF38" s="4">
        <v>1</v>
      </c>
      <c r="DG38" s="4">
        <v>1</v>
      </c>
      <c r="DH38" s="4"/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</row>
    <row r="39" spans="1:15185" x14ac:dyDescent="0.25">
      <c r="A39" s="3">
        <v>25</v>
      </c>
      <c r="B39" s="4" t="s">
        <v>1406</v>
      </c>
      <c r="C39" s="4"/>
      <c r="D39" s="4"/>
      <c r="E39" s="4">
        <v>1</v>
      </c>
      <c r="F39" s="4"/>
      <c r="G39" s="4">
        <v>1</v>
      </c>
      <c r="H39" s="4"/>
      <c r="I39" s="4">
        <v>1</v>
      </c>
      <c r="J39" s="4"/>
      <c r="K39" s="4"/>
      <c r="L39" s="4"/>
      <c r="M39" s="4">
        <v>1</v>
      </c>
      <c r="N39" s="4"/>
      <c r="O39" s="4">
        <v>1</v>
      </c>
      <c r="P39" s="4"/>
      <c r="Q39" s="4"/>
      <c r="R39" s="4"/>
      <c r="S39" s="4">
        <v>1</v>
      </c>
      <c r="T39" s="4"/>
      <c r="U39" s="4"/>
      <c r="V39" s="4">
        <v>1</v>
      </c>
      <c r="W39" s="4"/>
      <c r="X39" s="4"/>
      <c r="Y39" s="4">
        <v>1</v>
      </c>
      <c r="Z39" s="4"/>
      <c r="AA39" s="4"/>
      <c r="AB39" s="4">
        <v>1</v>
      </c>
      <c r="AC39" s="4"/>
      <c r="AD39" s="4"/>
      <c r="AE39" s="4">
        <v>1</v>
      </c>
      <c r="AF39" s="4"/>
      <c r="AG39" s="4"/>
      <c r="AH39" s="4">
        <v>1</v>
      </c>
      <c r="AI39" s="4"/>
      <c r="AJ39" s="4"/>
      <c r="AK39" s="4">
        <v>1</v>
      </c>
      <c r="AL39" s="4"/>
      <c r="AM39" s="4"/>
      <c r="AN39" s="4"/>
      <c r="AO39" s="4">
        <v>1</v>
      </c>
      <c r="AP39" s="4"/>
      <c r="AQ39" s="4"/>
      <c r="AR39" s="4">
        <v>1</v>
      </c>
      <c r="AS39" s="4"/>
      <c r="AT39" s="4"/>
      <c r="AU39" s="4">
        <v>1</v>
      </c>
      <c r="AV39" s="4"/>
      <c r="AW39" s="4">
        <v>1</v>
      </c>
      <c r="AX39" s="4"/>
      <c r="AY39" s="4"/>
      <c r="AZ39" s="4">
        <v>1</v>
      </c>
      <c r="BA39" s="4"/>
      <c r="BB39" s="4"/>
      <c r="BC39" s="4">
        <v>1</v>
      </c>
      <c r="BD39" s="4"/>
      <c r="BE39" s="4"/>
      <c r="BF39" s="4">
        <v>1</v>
      </c>
      <c r="BG39" s="4"/>
      <c r="BH39" s="4"/>
      <c r="BI39" s="4">
        <v>1</v>
      </c>
      <c r="BJ39" s="4"/>
      <c r="BK39" s="4"/>
      <c r="BL39" s="4">
        <v>1</v>
      </c>
      <c r="BM39" s="4"/>
      <c r="BN39" s="4"/>
      <c r="BO39" s="4">
        <v>1</v>
      </c>
      <c r="BP39" s="4"/>
      <c r="BQ39" s="4"/>
      <c r="BR39" s="4"/>
      <c r="BS39" s="4">
        <v>1</v>
      </c>
      <c r="BT39" s="4"/>
      <c r="BU39" s="4">
        <v>1</v>
      </c>
      <c r="BV39" s="4"/>
      <c r="BW39" s="4"/>
      <c r="BX39" s="4"/>
      <c r="BY39" s="4">
        <v>1</v>
      </c>
      <c r="BZ39" s="4"/>
      <c r="CA39" s="4">
        <v>1</v>
      </c>
      <c r="CB39" s="4"/>
      <c r="CC39" s="4"/>
      <c r="CD39" s="4"/>
      <c r="CE39" s="4">
        <v>1</v>
      </c>
      <c r="CF39" s="4"/>
      <c r="CG39" s="4">
        <v>1</v>
      </c>
      <c r="CH39" s="4"/>
      <c r="CI39" s="4"/>
      <c r="CJ39" s="4">
        <v>1</v>
      </c>
      <c r="CK39" s="4"/>
      <c r="CL39" s="4"/>
      <c r="CM39" s="4">
        <v>1</v>
      </c>
      <c r="CN39" s="4"/>
      <c r="CO39" s="4">
        <v>1</v>
      </c>
      <c r="CP39" s="4"/>
      <c r="CQ39" s="4"/>
      <c r="CR39" s="4"/>
      <c r="CS39" s="4">
        <v>1</v>
      </c>
      <c r="CT39" s="4"/>
      <c r="CU39" s="4"/>
      <c r="CV39" s="4">
        <v>1</v>
      </c>
      <c r="CW39" s="4"/>
      <c r="CX39" s="4">
        <v>1</v>
      </c>
      <c r="CY39" s="4"/>
      <c r="CZ39" s="4"/>
      <c r="DA39" s="4">
        <v>1</v>
      </c>
      <c r="DB39" s="4"/>
      <c r="DC39" s="4"/>
      <c r="DD39" s="4"/>
      <c r="DE39" s="4"/>
      <c r="DF39" s="4">
        <v>1</v>
      </c>
      <c r="DG39" s="4">
        <v>1</v>
      </c>
      <c r="DH39" s="4"/>
      <c r="DI39" s="4"/>
      <c r="DJ39" s="4"/>
      <c r="DK39" s="4">
        <v>1</v>
      </c>
      <c r="DL39" s="4"/>
      <c r="DM39" s="4"/>
      <c r="DN39" s="4">
        <v>1</v>
      </c>
      <c r="DO39" s="4"/>
      <c r="DP39" s="4"/>
      <c r="DQ39" s="4"/>
      <c r="DR39" s="4">
        <v>1</v>
      </c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4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4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4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4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4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4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4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4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4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4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4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4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4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4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4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4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4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4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4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4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4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4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4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4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4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4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4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4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4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4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4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4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4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4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4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4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4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4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4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4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4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4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4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4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4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4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4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4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4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4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4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4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4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4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4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4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4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4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4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4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4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4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4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4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4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4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4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4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4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4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4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4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4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4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4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4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4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4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4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4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4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4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4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4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4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4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4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4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4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4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4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4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4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4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4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4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4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4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4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4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4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4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4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4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4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4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4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4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4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4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4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4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4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4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4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4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4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4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4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4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4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4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4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4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4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4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4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4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4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4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4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4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4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4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4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4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4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4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4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4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4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4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4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4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4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4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4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4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4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4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4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4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4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4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4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4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4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4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4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4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4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4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4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4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4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4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4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4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4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4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4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4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4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4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4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4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4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4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4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4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4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4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4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4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4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4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4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4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4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4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4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4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4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4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4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4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4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4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4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4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4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4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4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4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4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4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4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4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4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4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4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4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4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4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4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4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4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4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4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4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4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4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4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4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4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4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4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4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4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4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4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4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4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4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4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4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4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4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4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4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4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4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4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4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4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4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4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4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4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4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4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4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4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4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4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4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4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4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4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4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4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4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4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4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4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4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4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4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4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4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4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4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4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4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4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4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4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4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4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4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4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4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4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4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4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4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4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4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4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4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4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4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4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4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4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4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4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4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4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4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4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4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4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4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4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4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4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4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4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4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4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4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4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4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4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4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4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4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4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4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4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4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4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4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4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4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4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4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4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4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4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4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4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4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4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4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4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4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4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4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4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4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4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4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4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4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4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4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4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4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4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4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4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4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4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4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4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4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4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4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4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4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4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4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4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4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4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4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4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4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4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4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4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4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4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4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4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4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4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4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4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4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4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4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4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4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4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4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4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4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4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4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4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4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4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4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4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4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4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4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4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4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4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4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4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4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4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4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4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4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4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4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4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4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4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4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4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4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4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4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4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4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4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4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4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4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4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4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4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4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4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4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4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4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4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4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4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4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4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4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4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4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4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4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4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4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4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4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4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4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4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4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4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4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4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4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4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4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4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4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4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4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4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4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4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4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4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4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4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4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4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4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4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4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4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4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4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4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4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4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4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4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4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4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4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4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4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4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4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4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4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4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4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4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4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4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4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4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4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4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4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4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4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4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4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4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4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4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4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4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4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4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4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4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4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4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4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4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4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4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4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4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4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4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4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4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4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4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4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4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4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4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4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4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4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4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4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4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4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4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4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4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4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4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4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4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4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4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4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4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4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4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4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4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4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4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4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4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4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4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4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4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4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4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4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4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4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4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4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4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4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4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4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4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4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4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4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4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4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4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4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4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4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4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4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4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4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4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4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4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4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4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4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4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4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4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4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4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4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4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4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4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4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4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4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4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4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4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4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4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4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4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4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4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4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4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4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4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4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4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4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4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4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4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4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4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4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4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4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4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4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4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4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4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4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4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4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4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4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4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4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4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4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4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4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4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4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4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4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4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4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4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4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4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4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4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4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4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4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4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4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4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4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4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4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4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4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4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4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4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4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4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4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4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4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4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4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4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4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4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4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4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4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4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4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4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4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4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4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4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4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4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4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4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4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4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4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4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4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4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4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4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4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4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4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4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4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4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4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4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4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4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4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4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4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4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4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4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4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4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4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4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4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4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4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4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4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4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4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4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4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4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4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4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4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4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4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4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4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4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4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4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4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4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4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4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4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4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4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4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4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4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4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4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4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4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4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4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4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4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4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4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4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4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4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4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4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4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4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4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4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4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4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4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4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4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4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4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4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4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4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4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4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4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4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4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4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4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4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4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4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4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4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4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4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4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4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4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4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4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4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4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4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4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4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4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4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4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4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4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4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4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4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4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4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4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4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4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4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4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4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4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4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4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4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4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4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4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4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4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4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4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4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4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4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4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4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4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4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4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4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4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4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</row>
    <row r="40" spans="1:15185" x14ac:dyDescent="0.25">
      <c r="A40" s="3">
        <v>26</v>
      </c>
      <c r="B40" s="4" t="s">
        <v>1408</v>
      </c>
      <c r="C40" s="4"/>
      <c r="D40" s="4"/>
      <c r="E40" s="4">
        <v>1</v>
      </c>
      <c r="F40" s="4"/>
      <c r="G40" s="4"/>
      <c r="H40" s="4">
        <v>1</v>
      </c>
      <c r="I40" s="4"/>
      <c r="J40" s="4">
        <v>1</v>
      </c>
      <c r="K40" s="4"/>
      <c r="L40" s="4"/>
      <c r="M40" s="4">
        <v>1</v>
      </c>
      <c r="N40" s="4"/>
      <c r="O40" s="4">
        <v>1</v>
      </c>
      <c r="P40" s="4"/>
      <c r="Q40" s="4"/>
      <c r="R40" s="4"/>
      <c r="S40" s="4">
        <v>1</v>
      </c>
      <c r="T40" s="4"/>
      <c r="U40" s="4"/>
      <c r="V40" s="4">
        <v>1</v>
      </c>
      <c r="W40" s="4"/>
      <c r="X40" s="4"/>
      <c r="Y40" s="4">
        <v>1</v>
      </c>
      <c r="Z40" s="4"/>
      <c r="AA40" s="4"/>
      <c r="AB40" s="4"/>
      <c r="AC40" s="4">
        <v>1</v>
      </c>
      <c r="AD40" s="4"/>
      <c r="AE40" s="4">
        <v>1</v>
      </c>
      <c r="AF40" s="4"/>
      <c r="AG40" s="4"/>
      <c r="AH40" s="4"/>
      <c r="AI40" s="4">
        <v>1</v>
      </c>
      <c r="AJ40" s="4"/>
      <c r="AK40" s="4"/>
      <c r="AL40" s="4">
        <v>1</v>
      </c>
      <c r="AM40" s="4"/>
      <c r="AN40" s="4"/>
      <c r="AO40" s="4">
        <v>1</v>
      </c>
      <c r="AP40" s="4"/>
      <c r="AQ40" s="4"/>
      <c r="AR40" s="4">
        <v>1</v>
      </c>
      <c r="AS40" s="4"/>
      <c r="AT40" s="4"/>
      <c r="AU40" s="4">
        <v>1</v>
      </c>
      <c r="AV40" s="4"/>
      <c r="AW40" s="4"/>
      <c r="AX40" s="4">
        <v>1</v>
      </c>
      <c r="AY40" s="4"/>
      <c r="AZ40" s="4">
        <v>1</v>
      </c>
      <c r="BA40" s="4"/>
      <c r="BB40" s="4"/>
      <c r="BC40" s="4">
        <v>1</v>
      </c>
      <c r="BD40" s="4"/>
      <c r="BE40" s="4"/>
      <c r="BF40" s="4">
        <v>1</v>
      </c>
      <c r="BG40" s="4"/>
      <c r="BH40" s="4"/>
      <c r="BI40" s="4">
        <v>1</v>
      </c>
      <c r="BJ40" s="4"/>
      <c r="BK40" s="4"/>
      <c r="BL40" s="4">
        <v>1</v>
      </c>
      <c r="BM40" s="4"/>
      <c r="BN40" s="4"/>
      <c r="BO40" s="4">
        <v>1</v>
      </c>
      <c r="BP40" s="4"/>
      <c r="BQ40" s="4"/>
      <c r="BR40" s="4"/>
      <c r="BS40" s="4">
        <v>1</v>
      </c>
      <c r="BT40" s="4"/>
      <c r="BU40" s="4"/>
      <c r="BV40" s="4">
        <v>1</v>
      </c>
      <c r="BW40" s="4"/>
      <c r="BX40" s="4"/>
      <c r="BY40" s="4">
        <v>1</v>
      </c>
      <c r="BZ40" s="4"/>
      <c r="CA40" s="4">
        <v>1</v>
      </c>
      <c r="CB40" s="4"/>
      <c r="CC40" s="4"/>
      <c r="CD40" s="4"/>
      <c r="CE40" s="4">
        <v>1</v>
      </c>
      <c r="CF40" s="4"/>
      <c r="CG40" s="4">
        <v>1</v>
      </c>
      <c r="CH40" s="4"/>
      <c r="CI40" s="4"/>
      <c r="CJ40" s="4">
        <v>1</v>
      </c>
      <c r="CK40" s="4"/>
      <c r="CL40" s="4"/>
      <c r="CM40" s="4">
        <v>1</v>
      </c>
      <c r="CN40" s="4"/>
      <c r="CO40" s="4"/>
      <c r="CP40" s="4">
        <v>1</v>
      </c>
      <c r="CQ40" s="4"/>
      <c r="CR40" s="4">
        <v>1</v>
      </c>
      <c r="CS40" s="4"/>
      <c r="CT40" s="4"/>
      <c r="CU40" s="4"/>
      <c r="CV40" s="4">
        <v>1</v>
      </c>
      <c r="CW40" s="4"/>
      <c r="CX40" s="4"/>
      <c r="CY40" s="4">
        <v>1</v>
      </c>
      <c r="CZ40" s="4"/>
      <c r="DA40" s="4">
        <v>1</v>
      </c>
      <c r="DB40" s="4"/>
      <c r="DC40" s="4"/>
      <c r="DD40" s="4"/>
      <c r="DE40" s="4"/>
      <c r="DF40" s="4">
        <v>1</v>
      </c>
      <c r="DG40" s="4">
        <v>1</v>
      </c>
      <c r="DH40" s="4"/>
      <c r="DI40" s="4"/>
      <c r="DJ40" s="4"/>
      <c r="DK40" s="4">
        <v>1</v>
      </c>
      <c r="DL40" s="4"/>
      <c r="DM40" s="4"/>
      <c r="DN40" s="4">
        <v>1</v>
      </c>
      <c r="DO40" s="4"/>
      <c r="DP40" s="4"/>
      <c r="DQ40" s="4">
        <v>1</v>
      </c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4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4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4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4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4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4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4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4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4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4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4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4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4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4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4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4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4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4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4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4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4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4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4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4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4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4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4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4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4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4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4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4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4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4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4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4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4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4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4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4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4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4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4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4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4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4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4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4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4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4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4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4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4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4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4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4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4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4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4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4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4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4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4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4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4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4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4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4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4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4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4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4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4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4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4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4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4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4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4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4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4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4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4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4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4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4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4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4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4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4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4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4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4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4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4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4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4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4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4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4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4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4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4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4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4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4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4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4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4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4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4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4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4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4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4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4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4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4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4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4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4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4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4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4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4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4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4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4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4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4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4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4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4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4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4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4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4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4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4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4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4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4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4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4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4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4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4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4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4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4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4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4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4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4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4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4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4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4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4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4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4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4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4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4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4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4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4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4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4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4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4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4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4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4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4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4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4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4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4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4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4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4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4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4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4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4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4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4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4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4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4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4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4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4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4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4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4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4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4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4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4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4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4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4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4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4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4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4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4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4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4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4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4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4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4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4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4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4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4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4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4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4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4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4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4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4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4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4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4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4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4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4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4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4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4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4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4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4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4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4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4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4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4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4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4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4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4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4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4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4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4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4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4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4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4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4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4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4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4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4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4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4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4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4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4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4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4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4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4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4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4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4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4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4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4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4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4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4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4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4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4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4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4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4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4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4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4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4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4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4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4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4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4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4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4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4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4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4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4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4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4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4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4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4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4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4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4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4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4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4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4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4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4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4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4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4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4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4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4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4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4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4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4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4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4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4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4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4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4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4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4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4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4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4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4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4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4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4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4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4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4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4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4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4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4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4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4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4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4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4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4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4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4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4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4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4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4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4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4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4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4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4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4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4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4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4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4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4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4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4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4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4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4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4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4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4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4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4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4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4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4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4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4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4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4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4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4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4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4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4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4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4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4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4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4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4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4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4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4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4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4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4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4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4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4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4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4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4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4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4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4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4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4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4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4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4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4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4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4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4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4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4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4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4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4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4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4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4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4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4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4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4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4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4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4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4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4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4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4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4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4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4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4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4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4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4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4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4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4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4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4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4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4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4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4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4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4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4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4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4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4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4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4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4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4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4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4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4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4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4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4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4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4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4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4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4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4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4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4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4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4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4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4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4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4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4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4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4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4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4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4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4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4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4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4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4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4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4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4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4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4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4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4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4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4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4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4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4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4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4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4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4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4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4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4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4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4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4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4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4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4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4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4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4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4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4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4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4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4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4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4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4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4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4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4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4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4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4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4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4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4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4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4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4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4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4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4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4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4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4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4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4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4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4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4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4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4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4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4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4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4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4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4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4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4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4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4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4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4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4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4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4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4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4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4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4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4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4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4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4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4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4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4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4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4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4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4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4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4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4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4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4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4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4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4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4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4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4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4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4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4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4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4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4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4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4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4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4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4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4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4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4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4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4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4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4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4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4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4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4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4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4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4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4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4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4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4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4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4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4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4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4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4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4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4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4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4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4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4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4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4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4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4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4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4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4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4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4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4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4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4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4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4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4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4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4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4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4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4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4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4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4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4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4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4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4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4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4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4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4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4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4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4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4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4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4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4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4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4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4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4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4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4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4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4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4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4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4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4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4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4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4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4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4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4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4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4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4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4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4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4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4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4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4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4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4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4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4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4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4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4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4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4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4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4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4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4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4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4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4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4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4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4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4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4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4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4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4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4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4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4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4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4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4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4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4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4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4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4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4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4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4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4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4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4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4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4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4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4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4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4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4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4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4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4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4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4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4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4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4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4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4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4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4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4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4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4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4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4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4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4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4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4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4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4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4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4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4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4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4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4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4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4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4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4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4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4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4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4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4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4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4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4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4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4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4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4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4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4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4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4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4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4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4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4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4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4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4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4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4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4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4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4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4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4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4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4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4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4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4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4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4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4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4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4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4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4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4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4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4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4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4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4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4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4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4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4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4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4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4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4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4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4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4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4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4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4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4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4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4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4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4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4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</row>
    <row r="41" spans="1:15185" x14ac:dyDescent="0.25">
      <c r="A41" s="3">
        <v>27</v>
      </c>
      <c r="B41" s="4" t="s">
        <v>1407</v>
      </c>
      <c r="C41" s="3"/>
      <c r="D41" s="3"/>
      <c r="E41" s="3">
        <v>1</v>
      </c>
      <c r="F41" s="3"/>
      <c r="G41" s="3"/>
      <c r="H41" s="3">
        <v>1</v>
      </c>
      <c r="I41" s="3"/>
      <c r="J41" s="3">
        <v>1</v>
      </c>
      <c r="K41" s="3"/>
      <c r="L41" s="3"/>
      <c r="M41" s="3"/>
      <c r="N41" s="3">
        <v>1</v>
      </c>
      <c r="O41" s="3"/>
      <c r="P41" s="3">
        <v>1</v>
      </c>
      <c r="Q41" s="3"/>
      <c r="R41" s="3"/>
      <c r="S41" s="3"/>
      <c r="T41" s="3">
        <v>1</v>
      </c>
      <c r="U41" s="3"/>
      <c r="V41" s="3"/>
      <c r="W41" s="3">
        <v>1</v>
      </c>
      <c r="X41" s="3"/>
      <c r="Y41" s="3"/>
      <c r="Z41" s="3">
        <v>1</v>
      </c>
      <c r="AA41" s="3"/>
      <c r="AB41" s="3"/>
      <c r="AC41" s="3">
        <v>1</v>
      </c>
      <c r="AD41" s="3"/>
      <c r="AE41" s="3">
        <v>1</v>
      </c>
      <c r="AF41" s="3"/>
      <c r="AG41" s="3"/>
      <c r="AH41" s="3"/>
      <c r="AI41" s="3">
        <v>1</v>
      </c>
      <c r="AJ41" s="3"/>
      <c r="AK41" s="3"/>
      <c r="AL41" s="3">
        <v>1</v>
      </c>
      <c r="AM41" s="3"/>
      <c r="AN41" s="3"/>
      <c r="AO41" s="3">
        <v>1</v>
      </c>
      <c r="AP41" s="3"/>
      <c r="AQ41" s="3"/>
      <c r="AR41" s="3">
        <v>1</v>
      </c>
      <c r="AS41" s="3"/>
      <c r="AT41" s="3"/>
      <c r="AU41" s="3">
        <v>1</v>
      </c>
      <c r="AV41" s="3"/>
      <c r="AW41" s="3"/>
      <c r="AX41" s="3">
        <v>1</v>
      </c>
      <c r="AY41" s="3"/>
      <c r="AZ41" s="3">
        <v>1</v>
      </c>
      <c r="BA41" s="3"/>
      <c r="BB41" s="3"/>
      <c r="BC41" s="3">
        <v>1</v>
      </c>
      <c r="BD41" s="3"/>
      <c r="BE41" s="3"/>
      <c r="BF41" s="3">
        <v>1</v>
      </c>
      <c r="BG41" s="3"/>
      <c r="BH41" s="3"/>
      <c r="BI41" s="3"/>
      <c r="BJ41" s="3">
        <v>1</v>
      </c>
      <c r="BK41" s="4"/>
      <c r="BL41" s="4">
        <v>1</v>
      </c>
      <c r="BM41" s="4"/>
      <c r="BN41" s="4"/>
      <c r="BO41" s="4">
        <v>1</v>
      </c>
      <c r="BP41" s="4"/>
      <c r="BQ41" s="4"/>
      <c r="BR41" s="4"/>
      <c r="BS41" s="4">
        <v>1</v>
      </c>
      <c r="BT41" s="4"/>
      <c r="BU41" s="4"/>
      <c r="BV41" s="4">
        <v>1</v>
      </c>
      <c r="BW41" s="4"/>
      <c r="BX41" s="4"/>
      <c r="BY41" s="4">
        <v>1</v>
      </c>
      <c r="BZ41" s="4"/>
      <c r="CA41" s="4"/>
      <c r="CB41" s="4">
        <v>1</v>
      </c>
      <c r="CC41" s="4"/>
      <c r="CD41" s="4"/>
      <c r="CE41" s="4">
        <v>1</v>
      </c>
      <c r="CF41" s="4"/>
      <c r="CG41" s="4"/>
      <c r="CH41" s="4">
        <v>1</v>
      </c>
      <c r="CI41" s="4"/>
      <c r="CJ41" s="4">
        <v>1</v>
      </c>
      <c r="CK41" s="4"/>
      <c r="CL41" s="4"/>
      <c r="CM41" s="4"/>
      <c r="CN41" s="4">
        <v>1</v>
      </c>
      <c r="CO41" s="4"/>
      <c r="CP41" s="4">
        <v>1</v>
      </c>
      <c r="CQ41" s="4"/>
      <c r="CR41" s="4"/>
      <c r="CS41" s="4">
        <v>1</v>
      </c>
      <c r="CT41" s="4"/>
      <c r="CU41" s="4"/>
      <c r="CV41" s="4"/>
      <c r="CW41" s="4">
        <v>1</v>
      </c>
      <c r="CX41" s="4"/>
      <c r="CY41" s="4">
        <v>1</v>
      </c>
      <c r="CZ41" s="4"/>
      <c r="DA41" s="4"/>
      <c r="DB41" s="4">
        <v>1</v>
      </c>
      <c r="DC41" s="4"/>
      <c r="DD41" s="4"/>
      <c r="DE41" s="4"/>
      <c r="DF41" s="4">
        <v>1</v>
      </c>
      <c r="DG41" s="4"/>
      <c r="DH41" s="4">
        <v>1</v>
      </c>
      <c r="DI41" s="4"/>
      <c r="DJ41" s="4"/>
      <c r="DK41" s="4">
        <v>1</v>
      </c>
      <c r="DL41" s="4"/>
      <c r="DM41" s="4"/>
      <c r="DN41" s="4"/>
      <c r="DO41" s="4">
        <v>1</v>
      </c>
      <c r="DP41" s="4"/>
      <c r="DQ41" s="4"/>
      <c r="DR41" s="4">
        <v>1</v>
      </c>
    </row>
    <row r="42" spans="1:15185" x14ac:dyDescent="0.25">
      <c r="A42" s="86" t="s">
        <v>278</v>
      </c>
      <c r="B42" s="87"/>
      <c r="C42" s="3">
        <f t="shared" ref="C42:AH42" si="0">SUM(C15:C41)</f>
        <v>8</v>
      </c>
      <c r="D42" s="3">
        <f t="shared" si="0"/>
        <v>11</v>
      </c>
      <c r="E42" s="3">
        <f t="shared" si="0"/>
        <v>8</v>
      </c>
      <c r="F42" s="3">
        <f t="shared" si="0"/>
        <v>8</v>
      </c>
      <c r="G42" s="3">
        <f t="shared" si="0"/>
        <v>12</v>
      </c>
      <c r="H42" s="3">
        <f t="shared" si="0"/>
        <v>7</v>
      </c>
      <c r="I42" s="3">
        <f t="shared" si="0"/>
        <v>18</v>
      </c>
      <c r="J42" s="3">
        <f t="shared" si="0"/>
        <v>9</v>
      </c>
      <c r="K42" s="3">
        <f t="shared" si="0"/>
        <v>0</v>
      </c>
      <c r="L42" s="3">
        <f t="shared" si="0"/>
        <v>6</v>
      </c>
      <c r="M42" s="3">
        <f t="shared" si="0"/>
        <v>16</v>
      </c>
      <c r="N42" s="3">
        <f t="shared" si="0"/>
        <v>5</v>
      </c>
      <c r="O42" s="3">
        <f t="shared" si="0"/>
        <v>16</v>
      </c>
      <c r="P42" s="3">
        <f t="shared" si="0"/>
        <v>11</v>
      </c>
      <c r="Q42" s="3">
        <f t="shared" si="0"/>
        <v>0</v>
      </c>
      <c r="R42" s="3">
        <f t="shared" si="0"/>
        <v>4</v>
      </c>
      <c r="S42" s="3">
        <f t="shared" si="0"/>
        <v>15</v>
      </c>
      <c r="T42" s="3">
        <f t="shared" si="0"/>
        <v>8</v>
      </c>
      <c r="U42" s="3">
        <f t="shared" si="0"/>
        <v>6</v>
      </c>
      <c r="V42" s="3">
        <f t="shared" si="0"/>
        <v>14</v>
      </c>
      <c r="W42" s="3">
        <f t="shared" si="0"/>
        <v>7</v>
      </c>
      <c r="X42" s="3">
        <f t="shared" si="0"/>
        <v>3</v>
      </c>
      <c r="Y42" s="3">
        <f t="shared" si="0"/>
        <v>13</v>
      </c>
      <c r="Z42" s="3">
        <f t="shared" si="0"/>
        <v>11</v>
      </c>
      <c r="AA42" s="3">
        <f t="shared" si="0"/>
        <v>3</v>
      </c>
      <c r="AB42" s="3">
        <f t="shared" si="0"/>
        <v>11</v>
      </c>
      <c r="AC42" s="3">
        <f t="shared" si="0"/>
        <v>13</v>
      </c>
      <c r="AD42" s="3">
        <f t="shared" si="0"/>
        <v>13</v>
      </c>
      <c r="AE42" s="3">
        <f t="shared" si="0"/>
        <v>13</v>
      </c>
      <c r="AF42" s="3">
        <f t="shared" si="0"/>
        <v>1</v>
      </c>
      <c r="AG42" s="3">
        <f t="shared" si="0"/>
        <v>5</v>
      </c>
      <c r="AH42" s="3">
        <f t="shared" si="0"/>
        <v>9</v>
      </c>
      <c r="AI42" s="3">
        <f t="shared" ref="AI42:BN42" si="1">SUM(AI15:AI41)</f>
        <v>13</v>
      </c>
      <c r="AJ42" s="3">
        <f t="shared" si="1"/>
        <v>4</v>
      </c>
      <c r="AK42" s="3">
        <f t="shared" si="1"/>
        <v>10</v>
      </c>
      <c r="AL42" s="3">
        <f t="shared" si="1"/>
        <v>13</v>
      </c>
      <c r="AM42" s="3">
        <f t="shared" si="1"/>
        <v>5</v>
      </c>
      <c r="AN42" s="3">
        <f t="shared" si="1"/>
        <v>12</v>
      </c>
      <c r="AO42" s="3">
        <f t="shared" si="1"/>
        <v>10</v>
      </c>
      <c r="AP42" s="3">
        <f t="shared" si="1"/>
        <v>2</v>
      </c>
      <c r="AQ42" s="3">
        <f t="shared" si="1"/>
        <v>7</v>
      </c>
      <c r="AR42" s="3">
        <f t="shared" si="1"/>
        <v>18</v>
      </c>
      <c r="AS42" s="3">
        <f t="shared" si="1"/>
        <v>4</v>
      </c>
      <c r="AT42" s="3">
        <f t="shared" si="1"/>
        <v>11</v>
      </c>
      <c r="AU42" s="3">
        <f t="shared" si="1"/>
        <v>12</v>
      </c>
      <c r="AV42" s="3">
        <f t="shared" si="1"/>
        <v>1</v>
      </c>
      <c r="AW42" s="3">
        <f t="shared" si="1"/>
        <v>13</v>
      </c>
      <c r="AX42" s="3">
        <f t="shared" si="1"/>
        <v>13</v>
      </c>
      <c r="AY42" s="3">
        <f t="shared" si="1"/>
        <v>13</v>
      </c>
      <c r="AZ42" s="3">
        <f t="shared" si="1"/>
        <v>13</v>
      </c>
      <c r="BA42" s="3">
        <f t="shared" si="1"/>
        <v>1</v>
      </c>
      <c r="BB42" s="3">
        <f t="shared" si="1"/>
        <v>4</v>
      </c>
      <c r="BC42" s="3">
        <f t="shared" si="1"/>
        <v>23</v>
      </c>
      <c r="BD42" s="3">
        <f t="shared" si="1"/>
        <v>0</v>
      </c>
      <c r="BE42" s="3">
        <f t="shared" si="1"/>
        <v>10</v>
      </c>
      <c r="BF42" s="3">
        <f t="shared" si="1"/>
        <v>17</v>
      </c>
      <c r="BG42" s="3">
        <f t="shared" si="1"/>
        <v>0</v>
      </c>
      <c r="BH42" s="3">
        <f t="shared" si="1"/>
        <v>1</v>
      </c>
      <c r="BI42" s="3">
        <f t="shared" si="1"/>
        <v>14</v>
      </c>
      <c r="BJ42" s="3">
        <f t="shared" si="1"/>
        <v>12</v>
      </c>
      <c r="BK42" s="3">
        <f t="shared" si="1"/>
        <v>4</v>
      </c>
      <c r="BL42" s="3">
        <f t="shared" si="1"/>
        <v>23</v>
      </c>
      <c r="BM42" s="3">
        <f t="shared" si="1"/>
        <v>0</v>
      </c>
      <c r="BN42" s="3">
        <f t="shared" si="1"/>
        <v>6</v>
      </c>
      <c r="BO42" s="3">
        <f t="shared" ref="BO42:CT42" si="2">SUM(BO15:BO41)</f>
        <v>21</v>
      </c>
      <c r="BP42" s="3">
        <f t="shared" si="2"/>
        <v>0</v>
      </c>
      <c r="BQ42" s="3">
        <f t="shared" si="2"/>
        <v>0</v>
      </c>
      <c r="BR42" s="3">
        <f t="shared" si="2"/>
        <v>18</v>
      </c>
      <c r="BS42" s="3">
        <f t="shared" si="2"/>
        <v>9</v>
      </c>
      <c r="BT42" s="3">
        <f t="shared" si="2"/>
        <v>15</v>
      </c>
      <c r="BU42" s="3">
        <f t="shared" si="2"/>
        <v>10</v>
      </c>
      <c r="BV42" s="3">
        <f t="shared" si="2"/>
        <v>2</v>
      </c>
      <c r="BW42" s="3">
        <f t="shared" si="2"/>
        <v>1</v>
      </c>
      <c r="BX42" s="3">
        <f t="shared" si="2"/>
        <v>8</v>
      </c>
      <c r="BY42" s="3">
        <f t="shared" si="2"/>
        <v>18</v>
      </c>
      <c r="BZ42" s="3">
        <f t="shared" si="2"/>
        <v>0</v>
      </c>
      <c r="CA42" s="3">
        <f t="shared" si="2"/>
        <v>20</v>
      </c>
      <c r="CB42" s="3">
        <f t="shared" si="2"/>
        <v>7</v>
      </c>
      <c r="CC42" s="3">
        <f t="shared" si="2"/>
        <v>1</v>
      </c>
      <c r="CD42" s="3">
        <f t="shared" si="2"/>
        <v>9</v>
      </c>
      <c r="CE42" s="3">
        <f t="shared" si="2"/>
        <v>17</v>
      </c>
      <c r="CF42" s="3">
        <f t="shared" si="2"/>
        <v>4</v>
      </c>
      <c r="CG42" s="3">
        <f t="shared" si="2"/>
        <v>17</v>
      </c>
      <c r="CH42" s="3">
        <f t="shared" si="2"/>
        <v>6</v>
      </c>
      <c r="CI42" s="3">
        <f t="shared" si="2"/>
        <v>15</v>
      </c>
      <c r="CJ42" s="3">
        <f t="shared" si="2"/>
        <v>12</v>
      </c>
      <c r="CK42" s="3">
        <f t="shared" si="2"/>
        <v>0</v>
      </c>
      <c r="CL42" s="3">
        <f t="shared" si="2"/>
        <v>0</v>
      </c>
      <c r="CM42" s="3">
        <f t="shared" si="2"/>
        <v>18</v>
      </c>
      <c r="CN42" s="3">
        <f t="shared" si="2"/>
        <v>9</v>
      </c>
      <c r="CO42" s="3">
        <f t="shared" si="2"/>
        <v>15</v>
      </c>
      <c r="CP42" s="3">
        <f t="shared" si="2"/>
        <v>12</v>
      </c>
      <c r="CQ42" s="3">
        <f t="shared" si="2"/>
        <v>0</v>
      </c>
      <c r="CR42" s="3">
        <f t="shared" si="2"/>
        <v>23</v>
      </c>
      <c r="CS42" s="3">
        <f t="shared" si="2"/>
        <v>4</v>
      </c>
      <c r="CT42" s="3">
        <f t="shared" si="2"/>
        <v>0</v>
      </c>
      <c r="CU42" s="3">
        <f t="shared" ref="CU42:DR42" si="3">SUM(CU15:CU41)</f>
        <v>5</v>
      </c>
      <c r="CV42" s="3">
        <f t="shared" si="3"/>
        <v>9</v>
      </c>
      <c r="CW42" s="3">
        <f t="shared" si="3"/>
        <v>13</v>
      </c>
      <c r="CX42" s="3">
        <f t="shared" si="3"/>
        <v>19</v>
      </c>
      <c r="CY42" s="3">
        <f t="shared" si="3"/>
        <v>8</v>
      </c>
      <c r="CZ42" s="3">
        <f t="shared" si="3"/>
        <v>0</v>
      </c>
      <c r="DA42" s="3">
        <f t="shared" si="3"/>
        <v>22</v>
      </c>
      <c r="DB42" s="3">
        <f t="shared" si="3"/>
        <v>5</v>
      </c>
      <c r="DC42" s="3">
        <f t="shared" si="3"/>
        <v>0</v>
      </c>
      <c r="DD42" s="3">
        <f t="shared" si="3"/>
        <v>0</v>
      </c>
      <c r="DE42" s="3">
        <f t="shared" si="3"/>
        <v>4</v>
      </c>
      <c r="DF42" s="3">
        <f t="shared" si="3"/>
        <v>23</v>
      </c>
      <c r="DG42" s="3">
        <f t="shared" si="3"/>
        <v>23</v>
      </c>
      <c r="DH42" s="3">
        <f t="shared" si="3"/>
        <v>4</v>
      </c>
      <c r="DI42" s="3">
        <f t="shared" si="3"/>
        <v>0</v>
      </c>
      <c r="DJ42" s="3">
        <f t="shared" si="3"/>
        <v>8</v>
      </c>
      <c r="DK42" s="3">
        <f t="shared" si="3"/>
        <v>19</v>
      </c>
      <c r="DL42" s="3">
        <f t="shared" si="3"/>
        <v>0</v>
      </c>
      <c r="DM42" s="3">
        <f t="shared" si="3"/>
        <v>9</v>
      </c>
      <c r="DN42" s="3">
        <f t="shared" si="3"/>
        <v>14</v>
      </c>
      <c r="DO42" s="3">
        <f t="shared" si="3"/>
        <v>4</v>
      </c>
      <c r="DP42" s="3">
        <f t="shared" si="3"/>
        <v>7</v>
      </c>
      <c r="DQ42" s="3">
        <f t="shared" si="3"/>
        <v>12</v>
      </c>
      <c r="DR42" s="3">
        <f t="shared" si="3"/>
        <v>8</v>
      </c>
    </row>
    <row r="43" spans="1:15185" ht="37.5" customHeight="1" x14ac:dyDescent="0.25">
      <c r="A43" s="88" t="s">
        <v>839</v>
      </c>
      <c r="B43" s="89"/>
      <c r="C43" s="22">
        <f t="shared" ref="C43:AH43" si="4">C42/27%</f>
        <v>29.629629629629626</v>
      </c>
      <c r="D43" s="22">
        <f t="shared" si="4"/>
        <v>40.74074074074074</v>
      </c>
      <c r="E43" s="22">
        <f t="shared" si="4"/>
        <v>29.629629629629626</v>
      </c>
      <c r="F43" s="22">
        <f t="shared" si="4"/>
        <v>29.629629629629626</v>
      </c>
      <c r="G43" s="22">
        <f t="shared" si="4"/>
        <v>44.444444444444443</v>
      </c>
      <c r="H43" s="22">
        <f t="shared" si="4"/>
        <v>25.925925925925924</v>
      </c>
      <c r="I43" s="22">
        <f t="shared" si="4"/>
        <v>66.666666666666657</v>
      </c>
      <c r="J43" s="22">
        <f t="shared" si="4"/>
        <v>33.333333333333329</v>
      </c>
      <c r="K43" s="22">
        <f t="shared" si="4"/>
        <v>0</v>
      </c>
      <c r="L43" s="22">
        <f t="shared" si="4"/>
        <v>22.222222222222221</v>
      </c>
      <c r="M43" s="22">
        <f t="shared" si="4"/>
        <v>59.259259259259252</v>
      </c>
      <c r="N43" s="22">
        <f t="shared" si="4"/>
        <v>18.518518518518519</v>
      </c>
      <c r="O43" s="22">
        <f t="shared" si="4"/>
        <v>59.259259259259252</v>
      </c>
      <c r="P43" s="22">
        <f t="shared" si="4"/>
        <v>40.74074074074074</v>
      </c>
      <c r="Q43" s="22">
        <f t="shared" si="4"/>
        <v>0</v>
      </c>
      <c r="R43" s="22">
        <f t="shared" si="4"/>
        <v>14.814814814814813</v>
      </c>
      <c r="S43" s="22">
        <f t="shared" si="4"/>
        <v>55.55555555555555</v>
      </c>
      <c r="T43" s="22">
        <f t="shared" si="4"/>
        <v>29.629629629629626</v>
      </c>
      <c r="U43" s="22">
        <f t="shared" si="4"/>
        <v>22.222222222222221</v>
      </c>
      <c r="V43" s="22">
        <f t="shared" si="4"/>
        <v>51.851851851851848</v>
      </c>
      <c r="W43" s="22">
        <f t="shared" si="4"/>
        <v>25.925925925925924</v>
      </c>
      <c r="X43" s="22">
        <f t="shared" si="4"/>
        <v>11.111111111111111</v>
      </c>
      <c r="Y43" s="22">
        <f t="shared" si="4"/>
        <v>48.148148148148145</v>
      </c>
      <c r="Z43" s="22">
        <f t="shared" si="4"/>
        <v>40.74074074074074</v>
      </c>
      <c r="AA43" s="22">
        <f t="shared" si="4"/>
        <v>11.111111111111111</v>
      </c>
      <c r="AB43" s="22">
        <f t="shared" si="4"/>
        <v>40.74074074074074</v>
      </c>
      <c r="AC43" s="22">
        <f t="shared" si="4"/>
        <v>48.148148148148145</v>
      </c>
      <c r="AD43" s="22">
        <f t="shared" si="4"/>
        <v>48.148148148148145</v>
      </c>
      <c r="AE43" s="22">
        <f t="shared" si="4"/>
        <v>48.148148148148145</v>
      </c>
      <c r="AF43" s="22">
        <f t="shared" si="4"/>
        <v>3.7037037037037033</v>
      </c>
      <c r="AG43" s="22">
        <f t="shared" si="4"/>
        <v>18.518518518518519</v>
      </c>
      <c r="AH43" s="22">
        <f t="shared" si="4"/>
        <v>33.333333333333329</v>
      </c>
      <c r="AI43" s="22">
        <f t="shared" ref="AI43:BN43" si="5">AI42/27%</f>
        <v>48.148148148148145</v>
      </c>
      <c r="AJ43" s="22">
        <f t="shared" si="5"/>
        <v>14.814814814814813</v>
      </c>
      <c r="AK43" s="22">
        <f t="shared" si="5"/>
        <v>37.037037037037038</v>
      </c>
      <c r="AL43" s="22">
        <f t="shared" si="5"/>
        <v>48.148148148148145</v>
      </c>
      <c r="AM43" s="22">
        <f t="shared" si="5"/>
        <v>18.518518518518519</v>
      </c>
      <c r="AN43" s="22">
        <f t="shared" si="5"/>
        <v>44.444444444444443</v>
      </c>
      <c r="AO43" s="22">
        <f t="shared" si="5"/>
        <v>37.037037037037038</v>
      </c>
      <c r="AP43" s="22">
        <f t="shared" si="5"/>
        <v>7.4074074074074066</v>
      </c>
      <c r="AQ43" s="22">
        <f t="shared" si="5"/>
        <v>25.925925925925924</v>
      </c>
      <c r="AR43" s="22">
        <f t="shared" si="5"/>
        <v>66.666666666666657</v>
      </c>
      <c r="AS43" s="22">
        <f t="shared" si="5"/>
        <v>14.814814814814813</v>
      </c>
      <c r="AT43" s="22">
        <f t="shared" si="5"/>
        <v>40.74074074074074</v>
      </c>
      <c r="AU43" s="22">
        <f t="shared" si="5"/>
        <v>44.444444444444443</v>
      </c>
      <c r="AV43" s="22">
        <f t="shared" si="5"/>
        <v>3.7037037037037033</v>
      </c>
      <c r="AW43" s="22">
        <f t="shared" si="5"/>
        <v>48.148148148148145</v>
      </c>
      <c r="AX43" s="22">
        <f t="shared" si="5"/>
        <v>48.148148148148145</v>
      </c>
      <c r="AY43" s="22">
        <f t="shared" si="5"/>
        <v>48.148148148148145</v>
      </c>
      <c r="AZ43" s="22">
        <f t="shared" si="5"/>
        <v>48.148148148148145</v>
      </c>
      <c r="BA43" s="22">
        <f t="shared" si="5"/>
        <v>3.7037037037037033</v>
      </c>
      <c r="BB43" s="22">
        <f t="shared" si="5"/>
        <v>14.814814814814813</v>
      </c>
      <c r="BC43" s="22">
        <f t="shared" si="5"/>
        <v>85.185185185185176</v>
      </c>
      <c r="BD43" s="22">
        <f t="shared" si="5"/>
        <v>0</v>
      </c>
      <c r="BE43" s="22">
        <f t="shared" si="5"/>
        <v>37.037037037037038</v>
      </c>
      <c r="BF43" s="22">
        <f t="shared" si="5"/>
        <v>62.962962962962962</v>
      </c>
      <c r="BG43" s="22">
        <f t="shared" si="5"/>
        <v>0</v>
      </c>
      <c r="BH43" s="22">
        <f t="shared" si="5"/>
        <v>3.7037037037037033</v>
      </c>
      <c r="BI43" s="22">
        <f t="shared" si="5"/>
        <v>51.851851851851848</v>
      </c>
      <c r="BJ43" s="22">
        <f t="shared" si="5"/>
        <v>44.444444444444443</v>
      </c>
      <c r="BK43" s="22">
        <f t="shared" si="5"/>
        <v>14.814814814814813</v>
      </c>
      <c r="BL43" s="22">
        <f t="shared" si="5"/>
        <v>85.185185185185176</v>
      </c>
      <c r="BM43" s="22">
        <f t="shared" si="5"/>
        <v>0</v>
      </c>
      <c r="BN43" s="22">
        <f t="shared" si="5"/>
        <v>22.222222222222221</v>
      </c>
      <c r="BO43" s="22">
        <f t="shared" ref="BO43:CT43" si="6">BO42/27%</f>
        <v>77.777777777777771</v>
      </c>
      <c r="BP43" s="22">
        <f t="shared" si="6"/>
        <v>0</v>
      </c>
      <c r="BQ43" s="22">
        <f t="shared" si="6"/>
        <v>0</v>
      </c>
      <c r="BR43" s="22">
        <f t="shared" si="6"/>
        <v>66.666666666666657</v>
      </c>
      <c r="BS43" s="22">
        <f t="shared" si="6"/>
        <v>33.333333333333329</v>
      </c>
      <c r="BT43" s="22">
        <f t="shared" si="6"/>
        <v>55.55555555555555</v>
      </c>
      <c r="BU43" s="22">
        <f t="shared" si="6"/>
        <v>37.037037037037038</v>
      </c>
      <c r="BV43" s="22">
        <f t="shared" si="6"/>
        <v>7.4074074074074066</v>
      </c>
      <c r="BW43" s="22">
        <f t="shared" si="6"/>
        <v>3.7037037037037033</v>
      </c>
      <c r="BX43" s="22">
        <f t="shared" si="6"/>
        <v>29.629629629629626</v>
      </c>
      <c r="BY43" s="22">
        <f t="shared" si="6"/>
        <v>66.666666666666657</v>
      </c>
      <c r="BZ43" s="22">
        <f t="shared" si="6"/>
        <v>0</v>
      </c>
      <c r="CA43" s="22">
        <f t="shared" si="6"/>
        <v>74.074074074074076</v>
      </c>
      <c r="CB43" s="22">
        <f t="shared" si="6"/>
        <v>25.925925925925924</v>
      </c>
      <c r="CC43" s="22">
        <f t="shared" si="6"/>
        <v>3.7037037037037033</v>
      </c>
      <c r="CD43" s="22">
        <f t="shared" si="6"/>
        <v>33.333333333333329</v>
      </c>
      <c r="CE43" s="22">
        <f t="shared" si="6"/>
        <v>62.962962962962962</v>
      </c>
      <c r="CF43" s="22">
        <f t="shared" si="6"/>
        <v>14.814814814814813</v>
      </c>
      <c r="CG43" s="22">
        <f t="shared" si="6"/>
        <v>62.962962962962962</v>
      </c>
      <c r="CH43" s="22">
        <f t="shared" si="6"/>
        <v>22.222222222222221</v>
      </c>
      <c r="CI43" s="22">
        <f t="shared" si="6"/>
        <v>55.55555555555555</v>
      </c>
      <c r="CJ43" s="22">
        <f t="shared" si="6"/>
        <v>44.444444444444443</v>
      </c>
      <c r="CK43" s="22">
        <f t="shared" si="6"/>
        <v>0</v>
      </c>
      <c r="CL43" s="22">
        <f t="shared" si="6"/>
        <v>0</v>
      </c>
      <c r="CM43" s="22">
        <f t="shared" si="6"/>
        <v>66.666666666666657</v>
      </c>
      <c r="CN43" s="22">
        <f t="shared" si="6"/>
        <v>33.333333333333329</v>
      </c>
      <c r="CO43" s="22">
        <f t="shared" si="6"/>
        <v>55.55555555555555</v>
      </c>
      <c r="CP43" s="22">
        <f t="shared" si="6"/>
        <v>44.444444444444443</v>
      </c>
      <c r="CQ43" s="22">
        <f t="shared" si="6"/>
        <v>0</v>
      </c>
      <c r="CR43" s="22">
        <f t="shared" si="6"/>
        <v>85.185185185185176</v>
      </c>
      <c r="CS43" s="22">
        <f t="shared" si="6"/>
        <v>14.814814814814813</v>
      </c>
      <c r="CT43" s="22">
        <f t="shared" si="6"/>
        <v>0</v>
      </c>
      <c r="CU43" s="22">
        <f t="shared" ref="CU43:DR43" si="7">CU42/27%</f>
        <v>18.518518518518519</v>
      </c>
      <c r="CV43" s="22">
        <f t="shared" si="7"/>
        <v>33.333333333333329</v>
      </c>
      <c r="CW43" s="22">
        <f t="shared" si="7"/>
        <v>48.148148148148145</v>
      </c>
      <c r="CX43" s="22">
        <f t="shared" si="7"/>
        <v>70.370370370370367</v>
      </c>
      <c r="CY43" s="22">
        <f t="shared" si="7"/>
        <v>29.629629629629626</v>
      </c>
      <c r="CZ43" s="22">
        <f t="shared" si="7"/>
        <v>0</v>
      </c>
      <c r="DA43" s="22">
        <f t="shared" si="7"/>
        <v>81.481481481481481</v>
      </c>
      <c r="DB43" s="22">
        <f t="shared" si="7"/>
        <v>18.518518518518519</v>
      </c>
      <c r="DC43" s="22">
        <f t="shared" si="7"/>
        <v>0</v>
      </c>
      <c r="DD43" s="22">
        <f t="shared" si="7"/>
        <v>0</v>
      </c>
      <c r="DE43" s="22">
        <f t="shared" si="7"/>
        <v>14.814814814814813</v>
      </c>
      <c r="DF43" s="22">
        <f t="shared" si="7"/>
        <v>85.185185185185176</v>
      </c>
      <c r="DG43" s="22">
        <f t="shared" si="7"/>
        <v>85.185185185185176</v>
      </c>
      <c r="DH43" s="22">
        <f t="shared" si="7"/>
        <v>14.814814814814813</v>
      </c>
      <c r="DI43" s="22">
        <f t="shared" si="7"/>
        <v>0</v>
      </c>
      <c r="DJ43" s="22">
        <f t="shared" si="7"/>
        <v>29.629629629629626</v>
      </c>
      <c r="DK43" s="22">
        <f t="shared" si="7"/>
        <v>70.370370370370367</v>
      </c>
      <c r="DL43" s="22">
        <f t="shared" si="7"/>
        <v>0</v>
      </c>
      <c r="DM43" s="22">
        <f t="shared" si="7"/>
        <v>33.333333333333329</v>
      </c>
      <c r="DN43" s="22">
        <f t="shared" si="7"/>
        <v>51.851851851851848</v>
      </c>
      <c r="DO43" s="22">
        <f t="shared" si="7"/>
        <v>14.814814814814813</v>
      </c>
      <c r="DP43" s="22">
        <f t="shared" si="7"/>
        <v>25.925925925925924</v>
      </c>
      <c r="DQ43" s="22">
        <f t="shared" si="7"/>
        <v>44.444444444444443</v>
      </c>
      <c r="DR43" s="22">
        <f t="shared" si="7"/>
        <v>29.629629629629626</v>
      </c>
    </row>
    <row r="45" spans="1:15185" x14ac:dyDescent="0.25">
      <c r="B45" s="70" t="s">
        <v>811</v>
      </c>
      <c r="C45" s="71"/>
      <c r="D45" s="71"/>
      <c r="E45" s="72"/>
      <c r="F45" s="27"/>
      <c r="G45" s="27"/>
    </row>
    <row r="46" spans="1:15185" x14ac:dyDescent="0.25">
      <c r="B46" s="4" t="s">
        <v>812</v>
      </c>
      <c r="C46" s="41" t="s">
        <v>820</v>
      </c>
      <c r="D46" s="3">
        <f>E46/100*27</f>
        <v>9.9999999999999982</v>
      </c>
      <c r="E46" s="38">
        <f>(C43+F43+I43+L43)/4</f>
        <v>37.037037037037031</v>
      </c>
    </row>
    <row r="47" spans="1:15185" x14ac:dyDescent="0.25">
      <c r="B47" s="4" t="s">
        <v>813</v>
      </c>
      <c r="C47" s="41" t="s">
        <v>820</v>
      </c>
      <c r="D47" s="3">
        <f>E47/100*27</f>
        <v>12</v>
      </c>
      <c r="E47" s="38">
        <f>(D43+G43+J43+M43)/4</f>
        <v>44.444444444444443</v>
      </c>
    </row>
    <row r="48" spans="1:15185" x14ac:dyDescent="0.25">
      <c r="B48" s="4" t="s">
        <v>814</v>
      </c>
      <c r="C48" s="41" t="s">
        <v>820</v>
      </c>
      <c r="D48" s="3">
        <f>E48/100*27</f>
        <v>5.0000000000000009</v>
      </c>
      <c r="E48" s="38">
        <f>(E43+H43+K43+N43)/4</f>
        <v>18.518518518518519</v>
      </c>
    </row>
    <row r="49" spans="2:13" x14ac:dyDescent="0.25">
      <c r="B49" s="4"/>
      <c r="C49" s="41"/>
      <c r="D49" s="39">
        <f>SUM(D46:D48)</f>
        <v>27</v>
      </c>
      <c r="E49" s="40">
        <f>SUM(E46:E48)</f>
        <v>99.999999999999986</v>
      </c>
    </row>
    <row r="50" spans="2:13" ht="15" customHeight="1" x14ac:dyDescent="0.25">
      <c r="B50" s="4"/>
      <c r="C50" s="4"/>
      <c r="D50" s="96" t="s">
        <v>56</v>
      </c>
      <c r="E50" s="97"/>
      <c r="F50" s="98" t="s">
        <v>3</v>
      </c>
      <c r="G50" s="99"/>
    </row>
    <row r="51" spans="2:13" x14ac:dyDescent="0.25">
      <c r="B51" s="4" t="s">
        <v>812</v>
      </c>
      <c r="C51" s="41" t="s">
        <v>821</v>
      </c>
      <c r="D51" s="42">
        <f>E51/100*27</f>
        <v>7.2499999999999991</v>
      </c>
      <c r="E51" s="38">
        <f>(O43+R43+U43+X43)/4</f>
        <v>26.851851851851848</v>
      </c>
      <c r="F51" s="49">
        <f>G51/100*27</f>
        <v>6.2499999999999991</v>
      </c>
      <c r="G51" s="38">
        <f>(AA43+AD43+AG43+AJ43)/4</f>
        <v>23.148148148148145</v>
      </c>
    </row>
    <row r="52" spans="2:13" x14ac:dyDescent="0.25">
      <c r="B52" s="4" t="s">
        <v>813</v>
      </c>
      <c r="C52" s="41" t="s">
        <v>821</v>
      </c>
      <c r="D52" s="42">
        <f>E52/100*27</f>
        <v>13.25</v>
      </c>
      <c r="E52" s="38">
        <f>(P43+S43+V43+Y43)/4</f>
        <v>49.074074074074076</v>
      </c>
      <c r="F52" s="49">
        <f>G52/100*27</f>
        <v>10.749999999999998</v>
      </c>
      <c r="G52" s="38">
        <f>(AB43+AE43+AH43+AK43)/4</f>
        <v>39.81481481481481</v>
      </c>
    </row>
    <row r="53" spans="2:13" x14ac:dyDescent="0.25">
      <c r="B53" s="4" t="s">
        <v>814</v>
      </c>
      <c r="C53" s="41" t="s">
        <v>821</v>
      </c>
      <c r="D53" s="42">
        <f>E53/100*27</f>
        <v>6.5</v>
      </c>
      <c r="E53" s="38">
        <f>(Q43+T43+W43+Z43)/4</f>
        <v>24.074074074074073</v>
      </c>
      <c r="F53" s="49">
        <f>G53/100*27</f>
        <v>10.000000000000002</v>
      </c>
      <c r="G53" s="38">
        <f>(AC43+AF43+AI43+AL43)/4</f>
        <v>37.037037037037038</v>
      </c>
    </row>
    <row r="54" spans="2:13" x14ac:dyDescent="0.25">
      <c r="B54" s="4"/>
      <c r="C54" s="41"/>
      <c r="D54" s="40">
        <f>SUM(D51:D53)</f>
        <v>27</v>
      </c>
      <c r="E54" s="40">
        <f>SUM(E51:E53)</f>
        <v>100</v>
      </c>
      <c r="F54" s="43">
        <f>SUM(F51:F53)</f>
        <v>27</v>
      </c>
      <c r="G54" s="50">
        <f>SUM(G51:G53)</f>
        <v>100</v>
      </c>
    </row>
    <row r="55" spans="2:13" x14ac:dyDescent="0.25">
      <c r="B55" s="4" t="s">
        <v>812</v>
      </c>
      <c r="C55" s="41" t="s">
        <v>822</v>
      </c>
      <c r="D55" s="3">
        <f>E55/100*27</f>
        <v>2.9999999999999996</v>
      </c>
      <c r="E55" s="38">
        <f>(AM43+AP43+AS43+AV43)/4</f>
        <v>11.111111111111109</v>
      </c>
    </row>
    <row r="56" spans="2:13" x14ac:dyDescent="0.25">
      <c r="B56" s="4" t="s">
        <v>813</v>
      </c>
      <c r="C56" s="41" t="s">
        <v>822</v>
      </c>
      <c r="D56" s="3">
        <f>E56/100*27</f>
        <v>10.75</v>
      </c>
      <c r="E56" s="38">
        <f>(AN43+AQ43+AT43+AW43)/4</f>
        <v>39.814814814814817</v>
      </c>
    </row>
    <row r="57" spans="2:13" x14ac:dyDescent="0.25">
      <c r="B57" s="4" t="s">
        <v>814</v>
      </c>
      <c r="C57" s="41" t="s">
        <v>822</v>
      </c>
      <c r="D57" s="3">
        <f>E57/100*27</f>
        <v>13.25</v>
      </c>
      <c r="E57" s="38">
        <f>(AO43+AR43+AU43+AX43)/4</f>
        <v>49.074074074074076</v>
      </c>
    </row>
    <row r="58" spans="2:13" x14ac:dyDescent="0.25">
      <c r="B58" s="4"/>
      <c r="C58" s="48"/>
      <c r="D58" s="44">
        <f>SUM(D55:D57)</f>
        <v>27</v>
      </c>
      <c r="E58" s="45">
        <f>SUM(E55:E57)</f>
        <v>100</v>
      </c>
      <c r="F58" s="46"/>
    </row>
    <row r="59" spans="2:13" x14ac:dyDescent="0.25">
      <c r="B59" s="4"/>
      <c r="C59" s="41"/>
      <c r="D59" s="96" t="s">
        <v>159</v>
      </c>
      <c r="E59" s="97"/>
      <c r="F59" s="96" t="s">
        <v>116</v>
      </c>
      <c r="G59" s="97"/>
      <c r="H59" s="100" t="s">
        <v>174</v>
      </c>
      <c r="I59" s="101"/>
      <c r="J59" s="95" t="s">
        <v>186</v>
      </c>
      <c r="K59" s="95"/>
      <c r="L59" s="95" t="s">
        <v>117</v>
      </c>
      <c r="M59" s="95"/>
    </row>
    <row r="60" spans="2:13" x14ac:dyDescent="0.25">
      <c r="B60" s="4" t="s">
        <v>812</v>
      </c>
      <c r="C60" s="41" t="s">
        <v>823</v>
      </c>
      <c r="D60" s="3">
        <f>E60/100*27</f>
        <v>7.0000000000000009</v>
      </c>
      <c r="E60" s="38">
        <f>(AY43+BB43+BE43+BH43)/4</f>
        <v>25.925925925925927</v>
      </c>
      <c r="F60" s="3">
        <f>G60/100*27</f>
        <v>6.2499999999999991</v>
      </c>
      <c r="G60" s="38">
        <f>(BK43+BN43+BQ43+BT43)/4</f>
        <v>23.148148148148145</v>
      </c>
      <c r="H60" s="3">
        <f>I60/100*27</f>
        <v>1.5</v>
      </c>
      <c r="I60" s="38">
        <f>(BW43+BZ43+CC43+CF43)/4</f>
        <v>5.5555555555555554</v>
      </c>
      <c r="J60" s="3">
        <f>K60/100*27</f>
        <v>13.249999999999998</v>
      </c>
      <c r="K60" s="38">
        <f>(CI43+CL43+CO43+CR43)/4</f>
        <v>49.074074074074069</v>
      </c>
      <c r="L60" s="3">
        <f>M60/100*27</f>
        <v>11.5</v>
      </c>
      <c r="M60" s="38">
        <f>(CU43+CX43+DA43+DD43)/4</f>
        <v>42.592592592592595</v>
      </c>
    </row>
    <row r="61" spans="2:13" x14ac:dyDescent="0.25">
      <c r="B61" s="4" t="s">
        <v>813</v>
      </c>
      <c r="C61" s="41" t="s">
        <v>823</v>
      </c>
      <c r="D61" s="3">
        <f>E61/100*27</f>
        <v>16.75</v>
      </c>
      <c r="E61" s="38">
        <f>(AZ43+BC43+BF43+BI43)/4</f>
        <v>62.037037037037031</v>
      </c>
      <c r="F61" s="3">
        <f>G61/100*27</f>
        <v>17.999999999999996</v>
      </c>
      <c r="G61" s="38">
        <f>(BL43+BO43+BR43+BU43)/4</f>
        <v>66.666666666666657</v>
      </c>
      <c r="H61" s="3">
        <f>I61/100*27</f>
        <v>13.499999999999998</v>
      </c>
      <c r="I61" s="38">
        <f>(BX43+CA43+CD43+CG43)/4</f>
        <v>49.999999999999993</v>
      </c>
      <c r="J61" s="3">
        <f>K61/100*27</f>
        <v>11.499999999999998</v>
      </c>
      <c r="K61" s="38">
        <f>(CJ43+CM43+CP43+CS43)/4</f>
        <v>42.592592592592588</v>
      </c>
      <c r="L61" s="3">
        <f>M61/100*27</f>
        <v>6.4999999999999991</v>
      </c>
      <c r="M61" s="38">
        <f>(CV43+CY43+DB43+DE43)/4</f>
        <v>24.074074074074069</v>
      </c>
    </row>
    <row r="62" spans="2:13" x14ac:dyDescent="0.25">
      <c r="B62" s="4" t="s">
        <v>814</v>
      </c>
      <c r="C62" s="41" t="s">
        <v>823</v>
      </c>
      <c r="D62" s="3">
        <f>E62/100*27</f>
        <v>3.25</v>
      </c>
      <c r="E62" s="38">
        <f>(BA43+BD43+BG43+BJ43)/4</f>
        <v>12.037037037037036</v>
      </c>
      <c r="F62" s="3">
        <f>G62/100*27</f>
        <v>2.7499999999999996</v>
      </c>
      <c r="G62" s="38">
        <f>(BM43+BP43+BS43+BV43)/4</f>
        <v>10.185185185185183</v>
      </c>
      <c r="H62" s="3">
        <f>I62/100*27</f>
        <v>12</v>
      </c>
      <c r="I62" s="38">
        <f>(BY43+CB43+CE43+CH43)/4</f>
        <v>44.444444444444443</v>
      </c>
      <c r="J62" s="3">
        <f>K62/100*27</f>
        <v>2.2499999999999996</v>
      </c>
      <c r="K62" s="38">
        <f>(CK43+CN43+CQ43+CT43)/4</f>
        <v>8.3333333333333321</v>
      </c>
      <c r="L62" s="3">
        <f>M62/100*27</f>
        <v>8.9999999999999982</v>
      </c>
      <c r="M62" s="38">
        <f>(CW43+CZ43+DC43+DF43)/4</f>
        <v>33.333333333333329</v>
      </c>
    </row>
    <row r="63" spans="2:13" x14ac:dyDescent="0.25">
      <c r="B63" s="4"/>
      <c r="C63" s="41"/>
      <c r="D63" s="39">
        <f>SUM(D60:D62)</f>
        <v>27</v>
      </c>
      <c r="E63" s="39">
        <f>SUM(E60:E62)</f>
        <v>100</v>
      </c>
      <c r="F63" s="39">
        <f t="shared" ref="F63:M63" si="8">SUM(F60:F62)</f>
        <v>26.999999999999996</v>
      </c>
      <c r="G63" s="39">
        <f t="shared" si="8"/>
        <v>100</v>
      </c>
      <c r="H63" s="39">
        <f t="shared" si="8"/>
        <v>27</v>
      </c>
      <c r="I63" s="39">
        <f t="shared" si="8"/>
        <v>100</v>
      </c>
      <c r="J63" s="39">
        <f t="shared" si="8"/>
        <v>26.999999999999996</v>
      </c>
      <c r="K63" s="39">
        <f t="shared" si="8"/>
        <v>99.999999999999986</v>
      </c>
      <c r="L63" s="39">
        <f t="shared" si="8"/>
        <v>27</v>
      </c>
      <c r="M63" s="39">
        <f t="shared" si="8"/>
        <v>99.999999999999986</v>
      </c>
    </row>
    <row r="64" spans="2:13" x14ac:dyDescent="0.25">
      <c r="B64" s="4" t="s">
        <v>812</v>
      </c>
      <c r="C64" s="41" t="s">
        <v>824</v>
      </c>
      <c r="D64" s="3">
        <f>E64/100*27</f>
        <v>11.75</v>
      </c>
      <c r="E64" s="38">
        <f>(DG43+DJ43+DM43+DP43)/4</f>
        <v>43.518518518518519</v>
      </c>
    </row>
    <row r="65" spans="2:5" x14ac:dyDescent="0.25">
      <c r="B65" s="4" t="s">
        <v>813</v>
      </c>
      <c r="C65" s="41" t="s">
        <v>824</v>
      </c>
      <c r="D65" s="3">
        <f>E65/100*27</f>
        <v>12.249999999999998</v>
      </c>
      <c r="E65" s="38">
        <f>(DH43+DK43+DN43+DQ43)/4</f>
        <v>45.370370370370367</v>
      </c>
    </row>
    <row r="66" spans="2:5" x14ac:dyDescent="0.25">
      <c r="B66" s="4" t="s">
        <v>814</v>
      </c>
      <c r="C66" s="41" t="s">
        <v>824</v>
      </c>
      <c r="D66" s="3">
        <f>E66/100*27</f>
        <v>3</v>
      </c>
      <c r="E66" s="38">
        <f>(DI43+DL43+DO43+DR43)/4</f>
        <v>11.111111111111111</v>
      </c>
    </row>
    <row r="67" spans="2:5" x14ac:dyDescent="0.25">
      <c r="B67" s="4"/>
      <c r="C67" s="41"/>
      <c r="D67" s="39">
        <f>SUM(D64:D66)</f>
        <v>27</v>
      </c>
      <c r="E67" s="39">
        <f>SUM(E64:E66)</f>
        <v>100</v>
      </c>
    </row>
  </sheetData>
  <mergeCells count="109">
    <mergeCell ref="D59:E59"/>
    <mergeCell ref="F50:G50"/>
    <mergeCell ref="B45:E45"/>
    <mergeCell ref="DP2:DQ2"/>
    <mergeCell ref="D50:E50"/>
    <mergeCell ref="J59:K59"/>
    <mergeCell ref="L59:M59"/>
    <mergeCell ref="H59:I59"/>
    <mergeCell ref="F59:G59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2:B42"/>
    <mergeCell ref="A43:B4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F13" sqref="F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1422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75" t="s">
        <v>1378</v>
      </c>
      <c r="FJ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93" t="s">
        <v>88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05" t="s">
        <v>115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95" t="s">
        <v>138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25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56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331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5" t="s">
        <v>332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159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1" t="s">
        <v>1020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174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108" t="s">
        <v>186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81" t="s">
        <v>117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3" t="s">
        <v>139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75" hidden="1" x14ac:dyDescent="0.25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1"/>
      <c r="B11" s="91"/>
      <c r="C11" s="85" t="s">
        <v>280</v>
      </c>
      <c r="D11" s="85" t="s">
        <v>5</v>
      </c>
      <c r="E11" s="85" t="s">
        <v>6</v>
      </c>
      <c r="F11" s="85" t="s">
        <v>319</v>
      </c>
      <c r="G11" s="85" t="s">
        <v>7</v>
      </c>
      <c r="H11" s="85" t="s">
        <v>8</v>
      </c>
      <c r="I11" s="85" t="s">
        <v>281</v>
      </c>
      <c r="J11" s="85" t="s">
        <v>9</v>
      </c>
      <c r="K11" s="85" t="s">
        <v>10</v>
      </c>
      <c r="L11" s="85" t="s">
        <v>282</v>
      </c>
      <c r="M11" s="85" t="s">
        <v>9</v>
      </c>
      <c r="N11" s="85" t="s">
        <v>10</v>
      </c>
      <c r="O11" s="85" t="s">
        <v>283</v>
      </c>
      <c r="P11" s="85" t="s">
        <v>11</v>
      </c>
      <c r="Q11" s="85" t="s">
        <v>4</v>
      </c>
      <c r="R11" s="85" t="s">
        <v>284</v>
      </c>
      <c r="S11" s="85"/>
      <c r="T11" s="85"/>
      <c r="U11" s="85" t="s">
        <v>979</v>
      </c>
      <c r="V11" s="85"/>
      <c r="W11" s="85"/>
      <c r="X11" s="85" t="s">
        <v>980</v>
      </c>
      <c r="Y11" s="85"/>
      <c r="Z11" s="85"/>
      <c r="AA11" s="83" t="s">
        <v>981</v>
      </c>
      <c r="AB11" s="83"/>
      <c r="AC11" s="83"/>
      <c r="AD11" s="85" t="s">
        <v>285</v>
      </c>
      <c r="AE11" s="85"/>
      <c r="AF11" s="85"/>
      <c r="AG11" s="85" t="s">
        <v>286</v>
      </c>
      <c r="AH11" s="85"/>
      <c r="AI11" s="85"/>
      <c r="AJ11" s="83" t="s">
        <v>287</v>
      </c>
      <c r="AK11" s="83"/>
      <c r="AL11" s="83"/>
      <c r="AM11" s="85" t="s">
        <v>288</v>
      </c>
      <c r="AN11" s="85"/>
      <c r="AO11" s="85"/>
      <c r="AP11" s="85" t="s">
        <v>289</v>
      </c>
      <c r="AQ11" s="85"/>
      <c r="AR11" s="85"/>
      <c r="AS11" s="85" t="s">
        <v>290</v>
      </c>
      <c r="AT11" s="85"/>
      <c r="AU11" s="85"/>
      <c r="AV11" s="85" t="s">
        <v>291</v>
      </c>
      <c r="AW11" s="85"/>
      <c r="AX11" s="85"/>
      <c r="AY11" s="85" t="s">
        <v>320</v>
      </c>
      <c r="AZ11" s="85"/>
      <c r="BA11" s="85"/>
      <c r="BB11" s="85" t="s">
        <v>292</v>
      </c>
      <c r="BC11" s="85"/>
      <c r="BD11" s="85"/>
      <c r="BE11" s="85" t="s">
        <v>1003</v>
      </c>
      <c r="BF11" s="85"/>
      <c r="BG11" s="85"/>
      <c r="BH11" s="85" t="s">
        <v>293</v>
      </c>
      <c r="BI11" s="85"/>
      <c r="BJ11" s="85"/>
      <c r="BK11" s="83" t="s">
        <v>294</v>
      </c>
      <c r="BL11" s="83"/>
      <c r="BM11" s="83"/>
      <c r="BN11" s="83" t="s">
        <v>321</v>
      </c>
      <c r="BO11" s="83"/>
      <c r="BP11" s="83"/>
      <c r="BQ11" s="83" t="s">
        <v>295</v>
      </c>
      <c r="BR11" s="83"/>
      <c r="BS11" s="83"/>
      <c r="BT11" s="83" t="s">
        <v>296</v>
      </c>
      <c r="BU11" s="83"/>
      <c r="BV11" s="83"/>
      <c r="BW11" s="83" t="s">
        <v>297</v>
      </c>
      <c r="BX11" s="83"/>
      <c r="BY11" s="83"/>
      <c r="BZ11" s="83" t="s">
        <v>298</v>
      </c>
      <c r="CA11" s="83"/>
      <c r="CB11" s="83"/>
      <c r="CC11" s="83" t="s">
        <v>322</v>
      </c>
      <c r="CD11" s="83"/>
      <c r="CE11" s="83"/>
      <c r="CF11" s="83" t="s">
        <v>299</v>
      </c>
      <c r="CG11" s="83"/>
      <c r="CH11" s="83"/>
      <c r="CI11" s="83" t="s">
        <v>300</v>
      </c>
      <c r="CJ11" s="83"/>
      <c r="CK11" s="83"/>
      <c r="CL11" s="83" t="s">
        <v>301</v>
      </c>
      <c r="CM11" s="83"/>
      <c r="CN11" s="83"/>
      <c r="CO11" s="83" t="s">
        <v>302</v>
      </c>
      <c r="CP11" s="83"/>
      <c r="CQ11" s="83"/>
      <c r="CR11" s="83" t="s">
        <v>303</v>
      </c>
      <c r="CS11" s="83"/>
      <c r="CT11" s="83"/>
      <c r="CU11" s="83" t="s">
        <v>304</v>
      </c>
      <c r="CV11" s="83"/>
      <c r="CW11" s="83"/>
      <c r="CX11" s="83" t="s">
        <v>305</v>
      </c>
      <c r="CY11" s="83"/>
      <c r="CZ11" s="83"/>
      <c r="DA11" s="83" t="s">
        <v>306</v>
      </c>
      <c r="DB11" s="83"/>
      <c r="DC11" s="83"/>
      <c r="DD11" s="83" t="s">
        <v>307</v>
      </c>
      <c r="DE11" s="83"/>
      <c r="DF11" s="83"/>
      <c r="DG11" s="83" t="s">
        <v>323</v>
      </c>
      <c r="DH11" s="83"/>
      <c r="DI11" s="83"/>
      <c r="DJ11" s="83" t="s">
        <v>308</v>
      </c>
      <c r="DK11" s="83"/>
      <c r="DL11" s="83"/>
      <c r="DM11" s="83" t="s">
        <v>309</v>
      </c>
      <c r="DN11" s="83"/>
      <c r="DO11" s="83"/>
      <c r="DP11" s="83" t="s">
        <v>310</v>
      </c>
      <c r="DQ11" s="83"/>
      <c r="DR11" s="83"/>
      <c r="DS11" s="83" t="s">
        <v>311</v>
      </c>
      <c r="DT11" s="83"/>
      <c r="DU11" s="83"/>
      <c r="DV11" s="83" t="s">
        <v>312</v>
      </c>
      <c r="DW11" s="83"/>
      <c r="DX11" s="83"/>
      <c r="DY11" s="83" t="s">
        <v>313</v>
      </c>
      <c r="DZ11" s="83"/>
      <c r="EA11" s="83"/>
      <c r="EB11" s="83" t="s">
        <v>314</v>
      </c>
      <c r="EC11" s="83"/>
      <c r="ED11" s="83"/>
      <c r="EE11" s="83" t="s">
        <v>324</v>
      </c>
      <c r="EF11" s="83"/>
      <c r="EG11" s="83"/>
      <c r="EH11" s="83" t="s">
        <v>325</v>
      </c>
      <c r="EI11" s="83"/>
      <c r="EJ11" s="83"/>
      <c r="EK11" s="83" t="s">
        <v>326</v>
      </c>
      <c r="EL11" s="83"/>
      <c r="EM11" s="83"/>
      <c r="EN11" s="83" t="s">
        <v>327</v>
      </c>
      <c r="EO11" s="83"/>
      <c r="EP11" s="83"/>
      <c r="EQ11" s="83" t="s">
        <v>328</v>
      </c>
      <c r="ER11" s="83"/>
      <c r="ES11" s="83"/>
      <c r="ET11" s="83" t="s">
        <v>329</v>
      </c>
      <c r="EU11" s="83"/>
      <c r="EV11" s="83"/>
      <c r="EW11" s="83" t="s">
        <v>315</v>
      </c>
      <c r="EX11" s="83"/>
      <c r="EY11" s="83"/>
      <c r="EZ11" s="83" t="s">
        <v>330</v>
      </c>
      <c r="FA11" s="83"/>
      <c r="FB11" s="83"/>
      <c r="FC11" s="83" t="s">
        <v>316</v>
      </c>
      <c r="FD11" s="83"/>
      <c r="FE11" s="83"/>
      <c r="FF11" s="83" t="s">
        <v>317</v>
      </c>
      <c r="FG11" s="83"/>
      <c r="FH11" s="83"/>
      <c r="FI11" s="83" t="s">
        <v>318</v>
      </c>
      <c r="FJ11" s="83"/>
      <c r="FK11" s="83"/>
    </row>
    <row r="12" spans="1:254" ht="79.5" customHeight="1" x14ac:dyDescent="0.25">
      <c r="A12" s="91"/>
      <c r="B12" s="91"/>
      <c r="C12" s="90" t="s">
        <v>961</v>
      </c>
      <c r="D12" s="90"/>
      <c r="E12" s="90"/>
      <c r="F12" s="90" t="s">
        <v>965</v>
      </c>
      <c r="G12" s="90"/>
      <c r="H12" s="90"/>
      <c r="I12" s="90" t="s">
        <v>969</v>
      </c>
      <c r="J12" s="90"/>
      <c r="K12" s="90"/>
      <c r="L12" s="90" t="s">
        <v>973</v>
      </c>
      <c r="M12" s="90"/>
      <c r="N12" s="90"/>
      <c r="O12" s="90" t="s">
        <v>975</v>
      </c>
      <c r="P12" s="90"/>
      <c r="Q12" s="90"/>
      <c r="R12" s="90" t="s">
        <v>978</v>
      </c>
      <c r="S12" s="90"/>
      <c r="T12" s="90"/>
      <c r="U12" s="90" t="s">
        <v>338</v>
      </c>
      <c r="V12" s="90"/>
      <c r="W12" s="90"/>
      <c r="X12" s="90" t="s">
        <v>341</v>
      </c>
      <c r="Y12" s="90"/>
      <c r="Z12" s="90"/>
      <c r="AA12" s="90" t="s">
        <v>982</v>
      </c>
      <c r="AB12" s="90"/>
      <c r="AC12" s="90"/>
      <c r="AD12" s="90" t="s">
        <v>986</v>
      </c>
      <c r="AE12" s="90"/>
      <c r="AF12" s="90"/>
      <c r="AG12" s="90" t="s">
        <v>987</v>
      </c>
      <c r="AH12" s="90"/>
      <c r="AI12" s="90"/>
      <c r="AJ12" s="90" t="s">
        <v>991</v>
      </c>
      <c r="AK12" s="90"/>
      <c r="AL12" s="90"/>
      <c r="AM12" s="90" t="s">
        <v>995</v>
      </c>
      <c r="AN12" s="90"/>
      <c r="AO12" s="90"/>
      <c r="AP12" s="90" t="s">
        <v>999</v>
      </c>
      <c r="AQ12" s="90"/>
      <c r="AR12" s="90"/>
      <c r="AS12" s="90" t="s">
        <v>1000</v>
      </c>
      <c r="AT12" s="90"/>
      <c r="AU12" s="90"/>
      <c r="AV12" s="90" t="s">
        <v>1004</v>
      </c>
      <c r="AW12" s="90"/>
      <c r="AX12" s="90"/>
      <c r="AY12" s="90" t="s">
        <v>1005</v>
      </c>
      <c r="AZ12" s="90"/>
      <c r="BA12" s="90"/>
      <c r="BB12" s="90" t="s">
        <v>1006</v>
      </c>
      <c r="BC12" s="90"/>
      <c r="BD12" s="90"/>
      <c r="BE12" s="90" t="s">
        <v>1007</v>
      </c>
      <c r="BF12" s="90"/>
      <c r="BG12" s="90"/>
      <c r="BH12" s="90" t="s">
        <v>1008</v>
      </c>
      <c r="BI12" s="90"/>
      <c r="BJ12" s="90"/>
      <c r="BK12" s="90" t="s">
        <v>357</v>
      </c>
      <c r="BL12" s="90"/>
      <c r="BM12" s="90"/>
      <c r="BN12" s="90" t="s">
        <v>359</v>
      </c>
      <c r="BO12" s="90"/>
      <c r="BP12" s="90"/>
      <c r="BQ12" s="90" t="s">
        <v>1012</v>
      </c>
      <c r="BR12" s="90"/>
      <c r="BS12" s="90"/>
      <c r="BT12" s="90" t="s">
        <v>1013</v>
      </c>
      <c r="BU12" s="90"/>
      <c r="BV12" s="90"/>
      <c r="BW12" s="90" t="s">
        <v>1014</v>
      </c>
      <c r="BX12" s="90"/>
      <c r="BY12" s="90"/>
      <c r="BZ12" s="90" t="s">
        <v>1015</v>
      </c>
      <c r="CA12" s="90"/>
      <c r="CB12" s="90"/>
      <c r="CC12" s="90" t="s">
        <v>369</v>
      </c>
      <c r="CD12" s="90"/>
      <c r="CE12" s="90"/>
      <c r="CF12" s="109" t="s">
        <v>372</v>
      </c>
      <c r="CG12" s="109"/>
      <c r="CH12" s="109"/>
      <c r="CI12" s="90" t="s">
        <v>376</v>
      </c>
      <c r="CJ12" s="90"/>
      <c r="CK12" s="90"/>
      <c r="CL12" s="90" t="s">
        <v>1326</v>
      </c>
      <c r="CM12" s="90"/>
      <c r="CN12" s="90"/>
      <c r="CO12" s="90" t="s">
        <v>382</v>
      </c>
      <c r="CP12" s="90"/>
      <c r="CQ12" s="90"/>
      <c r="CR12" s="109" t="s">
        <v>385</v>
      </c>
      <c r="CS12" s="109"/>
      <c r="CT12" s="109"/>
      <c r="CU12" s="90" t="s">
        <v>388</v>
      </c>
      <c r="CV12" s="90"/>
      <c r="CW12" s="90"/>
      <c r="CX12" s="90" t="s">
        <v>390</v>
      </c>
      <c r="CY12" s="90"/>
      <c r="CZ12" s="90"/>
      <c r="DA12" s="90" t="s">
        <v>394</v>
      </c>
      <c r="DB12" s="90"/>
      <c r="DC12" s="90"/>
      <c r="DD12" s="109" t="s">
        <v>398</v>
      </c>
      <c r="DE12" s="109"/>
      <c r="DF12" s="109"/>
      <c r="DG12" s="109" t="s">
        <v>400</v>
      </c>
      <c r="DH12" s="109"/>
      <c r="DI12" s="109"/>
      <c r="DJ12" s="109" t="s">
        <v>404</v>
      </c>
      <c r="DK12" s="109"/>
      <c r="DL12" s="109"/>
      <c r="DM12" s="109" t="s">
        <v>408</v>
      </c>
      <c r="DN12" s="109"/>
      <c r="DO12" s="109"/>
      <c r="DP12" s="109" t="s">
        <v>412</v>
      </c>
      <c r="DQ12" s="109"/>
      <c r="DR12" s="109"/>
      <c r="DS12" s="109" t="s">
        <v>415</v>
      </c>
      <c r="DT12" s="109"/>
      <c r="DU12" s="109"/>
      <c r="DV12" s="109" t="s">
        <v>418</v>
      </c>
      <c r="DW12" s="109"/>
      <c r="DX12" s="109"/>
      <c r="DY12" s="109" t="s">
        <v>422</v>
      </c>
      <c r="DZ12" s="109"/>
      <c r="EA12" s="109"/>
      <c r="EB12" s="109" t="s">
        <v>424</v>
      </c>
      <c r="EC12" s="109"/>
      <c r="ED12" s="109"/>
      <c r="EE12" s="109" t="s">
        <v>1024</v>
      </c>
      <c r="EF12" s="109"/>
      <c r="EG12" s="109"/>
      <c r="EH12" s="109" t="s">
        <v>426</v>
      </c>
      <c r="EI12" s="109"/>
      <c r="EJ12" s="109"/>
      <c r="EK12" s="109" t="s">
        <v>428</v>
      </c>
      <c r="EL12" s="109"/>
      <c r="EM12" s="109"/>
      <c r="EN12" s="109" t="s">
        <v>1033</v>
      </c>
      <c r="EO12" s="109"/>
      <c r="EP12" s="109"/>
      <c r="EQ12" s="109" t="s">
        <v>1035</v>
      </c>
      <c r="ER12" s="109"/>
      <c r="ES12" s="109"/>
      <c r="ET12" s="109" t="s">
        <v>430</v>
      </c>
      <c r="EU12" s="109"/>
      <c r="EV12" s="109"/>
      <c r="EW12" s="109" t="s">
        <v>431</v>
      </c>
      <c r="EX12" s="109"/>
      <c r="EY12" s="109"/>
      <c r="EZ12" s="109" t="s">
        <v>1039</v>
      </c>
      <c r="FA12" s="109"/>
      <c r="FB12" s="109"/>
      <c r="FC12" s="109" t="s">
        <v>1043</v>
      </c>
      <c r="FD12" s="109"/>
      <c r="FE12" s="109"/>
      <c r="FF12" s="109" t="s">
        <v>1045</v>
      </c>
      <c r="FG12" s="109"/>
      <c r="FH12" s="109"/>
      <c r="FI12" s="109" t="s">
        <v>1049</v>
      </c>
      <c r="FJ12" s="109"/>
      <c r="FK12" s="109"/>
    </row>
    <row r="13" spans="1:254" ht="180.75" x14ac:dyDescent="0.25">
      <c r="A13" s="91"/>
      <c r="B13" s="9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6.5" thickBot="1" x14ac:dyDescent="0.3">
      <c r="A14" s="20">
        <v>1</v>
      </c>
      <c r="B14" s="60" t="s">
        <v>1411</v>
      </c>
      <c r="C14" s="4"/>
      <c r="D14" s="4">
        <v>1</v>
      </c>
      <c r="E14" s="4"/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1" t="s">
        <v>1385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2" t="s">
        <v>1412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>
        <v>1</v>
      </c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1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6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>
        <v>1</v>
      </c>
      <c r="FH18" s="4"/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1" t="s">
        <v>1388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3" t="s">
        <v>1413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>
        <v>1</v>
      </c>
      <c r="Q20" s="4"/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1390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>
        <v>1</v>
      </c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>
        <v>1</v>
      </c>
      <c r="EG21" s="4"/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x14ac:dyDescent="0.25">
      <c r="A22" s="3">
        <v>9</v>
      </c>
      <c r="B22" s="28" t="s">
        <v>1391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/>
      <c r="EM23" s="4">
        <v>1</v>
      </c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75" x14ac:dyDescent="0.25">
      <c r="A24" s="3">
        <v>11</v>
      </c>
      <c r="B24" s="28" t="s">
        <v>1414</v>
      </c>
      <c r="C24" s="4"/>
      <c r="D24" s="4">
        <v>1</v>
      </c>
      <c r="E24" s="4"/>
      <c r="F24" s="4"/>
      <c r="G24" s="4">
        <v>1</v>
      </c>
      <c r="H24" s="4"/>
      <c r="I24" s="4"/>
      <c r="J24" s="4"/>
      <c r="K24" s="4">
        <v>1</v>
      </c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>
        <v>1</v>
      </c>
      <c r="CZ24" s="4"/>
      <c r="DA24" s="4"/>
      <c r="DB24" s="4"/>
      <c r="DC24" s="4">
        <v>1</v>
      </c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>
        <v>1</v>
      </c>
      <c r="EG24" s="4"/>
      <c r="EH24" s="4"/>
      <c r="EI24" s="4"/>
      <c r="EJ24" s="4">
        <v>1</v>
      </c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>
        <v>1</v>
      </c>
      <c r="EY24" s="4"/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1415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1400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>
        <v>1</v>
      </c>
      <c r="Q26" s="4"/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1401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>
        <v>1</v>
      </c>
      <c r="Q27" s="4"/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>
        <v>1</v>
      </c>
      <c r="EA27" s="4"/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1395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31" t="s">
        <v>1417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1397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1416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>
        <v>1</v>
      </c>
      <c r="FB31" s="4"/>
      <c r="FC31" s="4"/>
      <c r="FD31" s="4"/>
      <c r="FE31" s="4">
        <v>1</v>
      </c>
      <c r="FF31" s="4"/>
      <c r="FG31" s="4">
        <v>1</v>
      </c>
      <c r="FH31" s="4"/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1418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1398</v>
      </c>
      <c r="C33" s="4"/>
      <c r="D33" s="4"/>
      <c r="E33" s="4">
        <v>1</v>
      </c>
      <c r="F33" s="4"/>
      <c r="G33" s="4"/>
      <c r="H33" s="4">
        <v>1</v>
      </c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>
        <v>1</v>
      </c>
      <c r="CE33" s="4"/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>
        <v>1</v>
      </c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1399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/>
      <c r="ED34" s="4">
        <v>1</v>
      </c>
      <c r="EE34" s="4"/>
      <c r="EF34" s="4">
        <v>1</v>
      </c>
      <c r="EG34" s="4"/>
      <c r="EH34" s="4"/>
      <c r="EI34" s="4">
        <v>1</v>
      </c>
      <c r="EJ34" s="4"/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>
        <v>1</v>
      </c>
      <c r="EY34" s="4"/>
      <c r="EZ34" s="4"/>
      <c r="FA34" s="4">
        <v>1</v>
      </c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28" t="s">
        <v>1402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/>
      <c r="AR35" s="4">
        <v>1</v>
      </c>
      <c r="AS35" s="4"/>
      <c r="AT35" s="4"/>
      <c r="AU35" s="4">
        <v>1</v>
      </c>
      <c r="AV35" s="4"/>
      <c r="AW35" s="4">
        <v>1</v>
      </c>
      <c r="AX35" s="4"/>
      <c r="AY35" s="4"/>
      <c r="AZ35" s="4"/>
      <c r="BA35" s="4">
        <v>1</v>
      </c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/>
      <c r="BP35" s="4">
        <v>1</v>
      </c>
      <c r="BQ35" s="4"/>
      <c r="BR35" s="4">
        <v>1</v>
      </c>
      <c r="BS35" s="4"/>
      <c r="BT35" s="4"/>
      <c r="BU35" s="4"/>
      <c r="BV35" s="4">
        <v>1</v>
      </c>
      <c r="BW35" s="4"/>
      <c r="BX35" s="4"/>
      <c r="BY35" s="4">
        <v>1</v>
      </c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/>
      <c r="CT35" s="4">
        <v>1</v>
      </c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>
        <v>1</v>
      </c>
      <c r="EG35" s="4"/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28" t="s">
        <v>1419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>
        <v>1</v>
      </c>
      <c r="AL36" s="4"/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x14ac:dyDescent="0.25">
      <c r="A37" s="3">
        <v>24</v>
      </c>
      <c r="B37" s="28" t="s">
        <v>1420</v>
      </c>
      <c r="C37" s="4"/>
      <c r="D37" s="4">
        <v>1</v>
      </c>
      <c r="E37" s="4"/>
      <c r="F37" s="4"/>
      <c r="G37" s="4">
        <v>1</v>
      </c>
      <c r="H37" s="4"/>
      <c r="I37" s="4"/>
      <c r="J37" s="4"/>
      <c r="K37" s="4">
        <v>1</v>
      </c>
      <c r="L37" s="4"/>
      <c r="M37" s="4"/>
      <c r="N37" s="4">
        <v>1</v>
      </c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>
        <v>1</v>
      </c>
      <c r="AL37" s="4"/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3">
        <v>25</v>
      </c>
      <c r="B38" s="28" t="s">
        <v>1421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>
        <v>1</v>
      </c>
      <c r="EE38" s="4"/>
      <c r="EF38" s="4">
        <v>1</v>
      </c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>
        <v>1</v>
      </c>
      <c r="EP38" s="4"/>
      <c r="EQ38" s="4"/>
      <c r="ER38" s="4"/>
      <c r="ES38" s="4">
        <v>1</v>
      </c>
      <c r="ET38" s="4"/>
      <c r="EU38" s="4"/>
      <c r="EV38" s="4">
        <v>1</v>
      </c>
      <c r="EW38" s="4"/>
      <c r="EX38" s="4">
        <v>1</v>
      </c>
      <c r="EY38" s="4"/>
      <c r="EZ38" s="4"/>
      <c r="FA38" s="4">
        <v>1</v>
      </c>
      <c r="FB38" s="4"/>
      <c r="FC38" s="4"/>
      <c r="FD38" s="4"/>
      <c r="FE38" s="4">
        <v>1</v>
      </c>
      <c r="FF38" s="4"/>
      <c r="FG38" s="4">
        <v>1</v>
      </c>
      <c r="FH38" s="4"/>
      <c r="FI38" s="4"/>
      <c r="FJ38" s="4"/>
      <c r="FK38" s="4">
        <v>1</v>
      </c>
    </row>
    <row r="39" spans="1:254" x14ac:dyDescent="0.25">
      <c r="A39" s="86" t="s">
        <v>278</v>
      </c>
      <c r="B39" s="87"/>
      <c r="C39" s="3">
        <f>SUM(C14:C38)</f>
        <v>0</v>
      </c>
      <c r="D39" s="3">
        <f t="shared" ref="D39:T39" si="0">SUM(D14:D38)</f>
        <v>19</v>
      </c>
      <c r="E39" s="3">
        <f t="shared" si="0"/>
        <v>6</v>
      </c>
      <c r="F39" s="3">
        <f t="shared" si="0"/>
        <v>0</v>
      </c>
      <c r="G39" s="3">
        <f t="shared" si="0"/>
        <v>15</v>
      </c>
      <c r="H39" s="3">
        <f t="shared" si="0"/>
        <v>10</v>
      </c>
      <c r="I39" s="3">
        <f t="shared" si="0"/>
        <v>0</v>
      </c>
      <c r="J39" s="3">
        <f t="shared" si="0"/>
        <v>14</v>
      </c>
      <c r="K39" s="3">
        <f t="shared" si="0"/>
        <v>11</v>
      </c>
      <c r="L39" s="3">
        <f t="shared" si="0"/>
        <v>0</v>
      </c>
      <c r="M39" s="3">
        <f t="shared" si="0"/>
        <v>17</v>
      </c>
      <c r="N39" s="3">
        <f t="shared" si="0"/>
        <v>8</v>
      </c>
      <c r="O39" s="3">
        <f t="shared" si="0"/>
        <v>0</v>
      </c>
      <c r="P39" s="3">
        <f t="shared" si="0"/>
        <v>23</v>
      </c>
      <c r="Q39" s="3">
        <f t="shared" si="0"/>
        <v>2</v>
      </c>
      <c r="R39" s="3">
        <f t="shared" si="0"/>
        <v>0</v>
      </c>
      <c r="S39" s="3">
        <f t="shared" si="0"/>
        <v>13</v>
      </c>
      <c r="T39" s="3">
        <f t="shared" si="0"/>
        <v>12</v>
      </c>
      <c r="U39" s="3">
        <f t="shared" ref="U39:BD39" si="1">SUM(U14:U38)</f>
        <v>0</v>
      </c>
      <c r="V39" s="3">
        <f t="shared" si="1"/>
        <v>12</v>
      </c>
      <c r="W39" s="3">
        <f t="shared" si="1"/>
        <v>13</v>
      </c>
      <c r="X39" s="3">
        <f t="shared" si="1"/>
        <v>0</v>
      </c>
      <c r="Y39" s="3">
        <f t="shared" si="1"/>
        <v>13</v>
      </c>
      <c r="Z39" s="3">
        <f t="shared" si="1"/>
        <v>12</v>
      </c>
      <c r="AA39" s="3">
        <f t="shared" si="1"/>
        <v>0</v>
      </c>
      <c r="AB39" s="3">
        <f t="shared" si="1"/>
        <v>12</v>
      </c>
      <c r="AC39" s="3">
        <f t="shared" si="1"/>
        <v>13</v>
      </c>
      <c r="AD39" s="3">
        <f t="shared" si="1"/>
        <v>0</v>
      </c>
      <c r="AE39" s="3">
        <f t="shared" si="1"/>
        <v>12</v>
      </c>
      <c r="AF39" s="3">
        <f t="shared" si="1"/>
        <v>13</v>
      </c>
      <c r="AG39" s="3">
        <f t="shared" si="1"/>
        <v>0</v>
      </c>
      <c r="AH39" s="3">
        <f t="shared" si="1"/>
        <v>14</v>
      </c>
      <c r="AI39" s="3">
        <f t="shared" si="1"/>
        <v>11</v>
      </c>
      <c r="AJ39" s="3">
        <f t="shared" si="1"/>
        <v>0</v>
      </c>
      <c r="AK39" s="3">
        <f t="shared" si="1"/>
        <v>18</v>
      </c>
      <c r="AL39" s="3">
        <f t="shared" si="1"/>
        <v>7</v>
      </c>
      <c r="AM39" s="3">
        <f t="shared" si="1"/>
        <v>0</v>
      </c>
      <c r="AN39" s="3">
        <f t="shared" si="1"/>
        <v>15</v>
      </c>
      <c r="AO39" s="3">
        <f t="shared" si="1"/>
        <v>10</v>
      </c>
      <c r="AP39" s="3">
        <f t="shared" si="1"/>
        <v>0</v>
      </c>
      <c r="AQ39" s="3">
        <f t="shared" si="1"/>
        <v>10</v>
      </c>
      <c r="AR39" s="3">
        <f t="shared" si="1"/>
        <v>15</v>
      </c>
      <c r="AS39" s="3">
        <f t="shared" si="1"/>
        <v>0</v>
      </c>
      <c r="AT39" s="3">
        <f t="shared" si="1"/>
        <v>10</v>
      </c>
      <c r="AU39" s="3">
        <f t="shared" si="1"/>
        <v>15</v>
      </c>
      <c r="AV39" s="3">
        <f t="shared" si="1"/>
        <v>0</v>
      </c>
      <c r="AW39" s="3">
        <f t="shared" si="1"/>
        <v>12</v>
      </c>
      <c r="AX39" s="3">
        <f t="shared" si="1"/>
        <v>13</v>
      </c>
      <c r="AY39" s="3">
        <f t="shared" si="1"/>
        <v>0</v>
      </c>
      <c r="AZ39" s="3">
        <f t="shared" si="1"/>
        <v>12</v>
      </c>
      <c r="BA39" s="3">
        <f t="shared" si="1"/>
        <v>13</v>
      </c>
      <c r="BB39" s="3">
        <f t="shared" si="1"/>
        <v>0</v>
      </c>
      <c r="BC39" s="3">
        <f t="shared" si="1"/>
        <v>9</v>
      </c>
      <c r="BD39" s="3">
        <f t="shared" si="1"/>
        <v>16</v>
      </c>
      <c r="BE39" s="3">
        <f t="shared" ref="BE39:CI39" si="2">SUM(BE14:BE38)</f>
        <v>0</v>
      </c>
      <c r="BF39" s="3">
        <f t="shared" si="2"/>
        <v>9</v>
      </c>
      <c r="BG39" s="3">
        <f t="shared" si="2"/>
        <v>16</v>
      </c>
      <c r="BH39" s="3">
        <f t="shared" si="2"/>
        <v>0</v>
      </c>
      <c r="BI39" s="3">
        <f t="shared" si="2"/>
        <v>8</v>
      </c>
      <c r="BJ39" s="3">
        <f t="shared" si="2"/>
        <v>17</v>
      </c>
      <c r="BK39" s="3">
        <f t="shared" si="2"/>
        <v>0</v>
      </c>
      <c r="BL39" s="3">
        <f t="shared" si="2"/>
        <v>14</v>
      </c>
      <c r="BM39" s="3">
        <f t="shared" si="2"/>
        <v>11</v>
      </c>
      <c r="BN39" s="3">
        <f t="shared" si="2"/>
        <v>0</v>
      </c>
      <c r="BO39" s="3">
        <f t="shared" si="2"/>
        <v>14</v>
      </c>
      <c r="BP39" s="3">
        <f t="shared" si="2"/>
        <v>11</v>
      </c>
      <c r="BQ39" s="3">
        <f t="shared" si="2"/>
        <v>0</v>
      </c>
      <c r="BR39" s="3">
        <f t="shared" si="2"/>
        <v>11</v>
      </c>
      <c r="BS39" s="3">
        <f t="shared" si="2"/>
        <v>14</v>
      </c>
      <c r="BT39" s="3">
        <f t="shared" si="2"/>
        <v>0</v>
      </c>
      <c r="BU39" s="3">
        <f t="shared" si="2"/>
        <v>9</v>
      </c>
      <c r="BV39" s="3">
        <f t="shared" si="2"/>
        <v>16</v>
      </c>
      <c r="BW39" s="3">
        <f t="shared" si="2"/>
        <v>0</v>
      </c>
      <c r="BX39" s="3">
        <f t="shared" si="2"/>
        <v>11</v>
      </c>
      <c r="BY39" s="3">
        <f t="shared" si="2"/>
        <v>14</v>
      </c>
      <c r="BZ39" s="3">
        <f t="shared" si="2"/>
        <v>0</v>
      </c>
      <c r="CA39" s="3">
        <f t="shared" si="2"/>
        <v>11</v>
      </c>
      <c r="CB39" s="3">
        <f t="shared" si="2"/>
        <v>14</v>
      </c>
      <c r="CC39" s="3">
        <f t="shared" si="2"/>
        <v>0</v>
      </c>
      <c r="CD39" s="3">
        <f t="shared" si="2"/>
        <v>13</v>
      </c>
      <c r="CE39" s="3">
        <f t="shared" si="2"/>
        <v>12</v>
      </c>
      <c r="CF39" s="3">
        <f t="shared" si="2"/>
        <v>0</v>
      </c>
      <c r="CG39" s="3">
        <f t="shared" si="2"/>
        <v>11</v>
      </c>
      <c r="CH39" s="3">
        <f t="shared" si="2"/>
        <v>14</v>
      </c>
      <c r="CI39" s="3">
        <f t="shared" si="2"/>
        <v>0</v>
      </c>
      <c r="CJ39" s="3">
        <f t="shared" ref="CJ39:DR39" si="3">SUM(CJ14:CJ38)</f>
        <v>8</v>
      </c>
      <c r="CK39" s="3">
        <f t="shared" si="3"/>
        <v>17</v>
      </c>
      <c r="CL39" s="3">
        <f t="shared" si="3"/>
        <v>0</v>
      </c>
      <c r="CM39" s="3">
        <f t="shared" si="3"/>
        <v>8</v>
      </c>
      <c r="CN39" s="3">
        <f t="shared" si="3"/>
        <v>17</v>
      </c>
      <c r="CO39" s="3">
        <f t="shared" si="3"/>
        <v>0</v>
      </c>
      <c r="CP39" s="3">
        <f t="shared" si="3"/>
        <v>18</v>
      </c>
      <c r="CQ39" s="3">
        <f t="shared" si="3"/>
        <v>7</v>
      </c>
      <c r="CR39" s="3">
        <f t="shared" si="3"/>
        <v>0</v>
      </c>
      <c r="CS39" s="3">
        <f t="shared" si="3"/>
        <v>10</v>
      </c>
      <c r="CT39" s="3">
        <f t="shared" si="3"/>
        <v>15</v>
      </c>
      <c r="CU39" s="3">
        <f t="shared" si="3"/>
        <v>0</v>
      </c>
      <c r="CV39" s="3">
        <f t="shared" si="3"/>
        <v>11</v>
      </c>
      <c r="CW39" s="3">
        <f t="shared" si="3"/>
        <v>14</v>
      </c>
      <c r="CX39" s="3">
        <f t="shared" si="3"/>
        <v>0</v>
      </c>
      <c r="CY39" s="3">
        <f t="shared" si="3"/>
        <v>11</v>
      </c>
      <c r="CZ39" s="3">
        <f t="shared" si="3"/>
        <v>14</v>
      </c>
      <c r="DA39" s="3">
        <f t="shared" si="3"/>
        <v>0</v>
      </c>
      <c r="DB39" s="3">
        <f t="shared" si="3"/>
        <v>10</v>
      </c>
      <c r="DC39" s="3">
        <f t="shared" si="3"/>
        <v>15</v>
      </c>
      <c r="DD39" s="3">
        <f t="shared" si="3"/>
        <v>0</v>
      </c>
      <c r="DE39" s="3">
        <f t="shared" si="3"/>
        <v>11</v>
      </c>
      <c r="DF39" s="3">
        <f t="shared" si="3"/>
        <v>14</v>
      </c>
      <c r="DG39" s="3">
        <f t="shared" si="3"/>
        <v>0</v>
      </c>
      <c r="DH39" s="3">
        <f t="shared" si="3"/>
        <v>13</v>
      </c>
      <c r="DI39" s="3">
        <f t="shared" si="3"/>
        <v>12</v>
      </c>
      <c r="DJ39" s="3">
        <f t="shared" si="3"/>
        <v>0</v>
      </c>
      <c r="DK39" s="3">
        <f t="shared" si="3"/>
        <v>13</v>
      </c>
      <c r="DL39" s="3">
        <f t="shared" si="3"/>
        <v>12</v>
      </c>
      <c r="DM39" s="3">
        <f t="shared" si="3"/>
        <v>0</v>
      </c>
      <c r="DN39" s="3">
        <f t="shared" si="3"/>
        <v>11</v>
      </c>
      <c r="DO39" s="3">
        <f t="shared" si="3"/>
        <v>14</v>
      </c>
      <c r="DP39" s="3">
        <f t="shared" si="3"/>
        <v>0</v>
      </c>
      <c r="DQ39" s="3">
        <f t="shared" si="3"/>
        <v>11</v>
      </c>
      <c r="DR39" s="3">
        <f t="shared" si="3"/>
        <v>14</v>
      </c>
      <c r="DS39" s="3">
        <f t="shared" ref="DS39:EY39" si="4">SUM(DS14:DS38)</f>
        <v>0</v>
      </c>
      <c r="DT39" s="3">
        <f t="shared" si="4"/>
        <v>14</v>
      </c>
      <c r="DU39" s="3">
        <f t="shared" si="4"/>
        <v>11</v>
      </c>
      <c r="DV39" s="3">
        <f t="shared" si="4"/>
        <v>0</v>
      </c>
      <c r="DW39" s="3">
        <f t="shared" si="4"/>
        <v>16</v>
      </c>
      <c r="DX39" s="3">
        <f t="shared" si="4"/>
        <v>9</v>
      </c>
      <c r="DY39" s="3">
        <f t="shared" si="4"/>
        <v>0</v>
      </c>
      <c r="DZ39" s="3">
        <f t="shared" si="4"/>
        <v>18</v>
      </c>
      <c r="EA39" s="3">
        <f t="shared" si="4"/>
        <v>7</v>
      </c>
      <c r="EB39" s="3">
        <f t="shared" si="4"/>
        <v>0</v>
      </c>
      <c r="EC39" s="3">
        <f t="shared" si="4"/>
        <v>4</v>
      </c>
      <c r="ED39" s="3">
        <f t="shared" si="4"/>
        <v>21</v>
      </c>
      <c r="EE39" s="3">
        <f t="shared" si="4"/>
        <v>0</v>
      </c>
      <c r="EF39" s="3">
        <f t="shared" si="4"/>
        <v>18</v>
      </c>
      <c r="EG39" s="3">
        <f t="shared" si="4"/>
        <v>7</v>
      </c>
      <c r="EH39" s="3">
        <f t="shared" si="4"/>
        <v>0</v>
      </c>
      <c r="EI39" s="3">
        <f t="shared" si="4"/>
        <v>8</v>
      </c>
      <c r="EJ39" s="3">
        <f t="shared" si="4"/>
        <v>17</v>
      </c>
      <c r="EK39" s="3">
        <f t="shared" si="4"/>
        <v>0</v>
      </c>
      <c r="EL39" s="3">
        <f t="shared" si="4"/>
        <v>0</v>
      </c>
      <c r="EM39" s="3">
        <f t="shared" si="4"/>
        <v>25</v>
      </c>
      <c r="EN39" s="3">
        <f t="shared" si="4"/>
        <v>0</v>
      </c>
      <c r="EO39" s="3">
        <f t="shared" si="4"/>
        <v>7</v>
      </c>
      <c r="EP39" s="3">
        <f t="shared" si="4"/>
        <v>18</v>
      </c>
      <c r="EQ39" s="3">
        <f t="shared" si="4"/>
        <v>0</v>
      </c>
      <c r="ER39" s="3">
        <f t="shared" si="4"/>
        <v>0</v>
      </c>
      <c r="ES39" s="3">
        <f t="shared" si="4"/>
        <v>25</v>
      </c>
      <c r="ET39" s="3">
        <f t="shared" si="4"/>
        <v>0</v>
      </c>
      <c r="EU39" s="3">
        <f t="shared" si="4"/>
        <v>0</v>
      </c>
      <c r="EV39" s="3">
        <f t="shared" si="4"/>
        <v>25</v>
      </c>
      <c r="EW39" s="3">
        <f t="shared" si="4"/>
        <v>0</v>
      </c>
      <c r="EX39" s="3">
        <f t="shared" si="4"/>
        <v>11</v>
      </c>
      <c r="EY39" s="3">
        <f t="shared" si="4"/>
        <v>14</v>
      </c>
      <c r="EZ39" s="3">
        <f t="shared" ref="EZ39:FK39" si="5">SUM(EZ14:EZ38)</f>
        <v>0</v>
      </c>
      <c r="FA39" s="3">
        <f t="shared" si="5"/>
        <v>10</v>
      </c>
      <c r="FB39" s="3">
        <f t="shared" si="5"/>
        <v>15</v>
      </c>
      <c r="FC39" s="3">
        <f t="shared" si="5"/>
        <v>0</v>
      </c>
      <c r="FD39" s="3">
        <f t="shared" si="5"/>
        <v>0</v>
      </c>
      <c r="FE39" s="3">
        <f t="shared" si="5"/>
        <v>25</v>
      </c>
      <c r="FF39" s="3">
        <f t="shared" si="5"/>
        <v>0</v>
      </c>
      <c r="FG39" s="3">
        <f t="shared" si="5"/>
        <v>5</v>
      </c>
      <c r="FH39" s="3">
        <f t="shared" si="5"/>
        <v>20</v>
      </c>
      <c r="FI39" s="3">
        <f t="shared" si="5"/>
        <v>0</v>
      </c>
      <c r="FJ39" s="3">
        <f t="shared" si="5"/>
        <v>0</v>
      </c>
      <c r="FK39" s="3">
        <f t="shared" si="5"/>
        <v>25</v>
      </c>
    </row>
    <row r="40" spans="1:254" ht="39" customHeight="1" x14ac:dyDescent="0.25">
      <c r="A40" s="88" t="s">
        <v>838</v>
      </c>
      <c r="B40" s="89"/>
      <c r="C40" s="10">
        <f>C39/25%</f>
        <v>0</v>
      </c>
      <c r="D40" s="10">
        <f>D39/25%</f>
        <v>76</v>
      </c>
      <c r="E40" s="10">
        <f t="shared" ref="E40:P40" si="6">E39/25%</f>
        <v>24</v>
      </c>
      <c r="F40" s="10">
        <f t="shared" si="6"/>
        <v>0</v>
      </c>
      <c r="G40" s="10">
        <f t="shared" si="6"/>
        <v>60</v>
      </c>
      <c r="H40" s="10">
        <f t="shared" si="6"/>
        <v>40</v>
      </c>
      <c r="I40" s="10">
        <f t="shared" si="6"/>
        <v>0</v>
      </c>
      <c r="J40" s="10">
        <f t="shared" si="6"/>
        <v>56</v>
      </c>
      <c r="K40" s="10">
        <f t="shared" si="6"/>
        <v>44</v>
      </c>
      <c r="L40" s="10">
        <f t="shared" si="6"/>
        <v>0</v>
      </c>
      <c r="M40" s="10">
        <f t="shared" si="6"/>
        <v>68</v>
      </c>
      <c r="N40" s="10">
        <f t="shared" si="6"/>
        <v>32</v>
      </c>
      <c r="O40" s="10">
        <f t="shared" si="6"/>
        <v>0</v>
      </c>
      <c r="P40" s="10">
        <f t="shared" si="6"/>
        <v>92</v>
      </c>
      <c r="Q40" s="10">
        <f>Q39/25%</f>
        <v>8</v>
      </c>
      <c r="R40" s="10">
        <f t="shared" ref="R40:T40" si="7">R39/25%</f>
        <v>0</v>
      </c>
      <c r="S40" s="10">
        <f t="shared" si="7"/>
        <v>52</v>
      </c>
      <c r="T40" s="10">
        <f t="shared" si="7"/>
        <v>48</v>
      </c>
      <c r="U40" s="10">
        <f t="shared" ref="U40:BD40" si="8">U39/25%</f>
        <v>0</v>
      </c>
      <c r="V40" s="10">
        <f t="shared" si="8"/>
        <v>48</v>
      </c>
      <c r="W40" s="10">
        <f t="shared" si="8"/>
        <v>52</v>
      </c>
      <c r="X40" s="10">
        <f t="shared" si="8"/>
        <v>0</v>
      </c>
      <c r="Y40" s="10">
        <f t="shared" si="8"/>
        <v>52</v>
      </c>
      <c r="Z40" s="10">
        <f t="shared" si="8"/>
        <v>48</v>
      </c>
      <c r="AA40" s="10">
        <f t="shared" si="8"/>
        <v>0</v>
      </c>
      <c r="AB40" s="10">
        <f t="shared" si="8"/>
        <v>48</v>
      </c>
      <c r="AC40" s="10">
        <f t="shared" si="8"/>
        <v>52</v>
      </c>
      <c r="AD40" s="10">
        <f t="shared" si="8"/>
        <v>0</v>
      </c>
      <c r="AE40" s="10">
        <f t="shared" si="8"/>
        <v>48</v>
      </c>
      <c r="AF40" s="10">
        <f t="shared" si="8"/>
        <v>52</v>
      </c>
      <c r="AG40" s="10">
        <f t="shared" si="8"/>
        <v>0</v>
      </c>
      <c r="AH40" s="10">
        <f t="shared" si="8"/>
        <v>56</v>
      </c>
      <c r="AI40" s="10">
        <f t="shared" si="8"/>
        <v>44</v>
      </c>
      <c r="AJ40" s="10">
        <f t="shared" si="8"/>
        <v>0</v>
      </c>
      <c r="AK40" s="10">
        <f t="shared" si="8"/>
        <v>72</v>
      </c>
      <c r="AL40" s="10">
        <f t="shared" si="8"/>
        <v>28</v>
      </c>
      <c r="AM40" s="10">
        <f t="shared" si="8"/>
        <v>0</v>
      </c>
      <c r="AN40" s="10">
        <f t="shared" si="8"/>
        <v>60</v>
      </c>
      <c r="AO40" s="10">
        <f t="shared" si="8"/>
        <v>40</v>
      </c>
      <c r="AP40" s="10">
        <f t="shared" si="8"/>
        <v>0</v>
      </c>
      <c r="AQ40" s="10">
        <f t="shared" si="8"/>
        <v>40</v>
      </c>
      <c r="AR40" s="10">
        <f t="shared" si="8"/>
        <v>60</v>
      </c>
      <c r="AS40" s="10">
        <f t="shared" si="8"/>
        <v>0</v>
      </c>
      <c r="AT40" s="10">
        <f t="shared" si="8"/>
        <v>40</v>
      </c>
      <c r="AU40" s="10">
        <f t="shared" si="8"/>
        <v>60</v>
      </c>
      <c r="AV40" s="10">
        <f t="shared" si="8"/>
        <v>0</v>
      </c>
      <c r="AW40" s="10">
        <f t="shared" si="8"/>
        <v>48</v>
      </c>
      <c r="AX40" s="10">
        <f t="shared" si="8"/>
        <v>52</v>
      </c>
      <c r="AY40" s="10">
        <f t="shared" si="8"/>
        <v>0</v>
      </c>
      <c r="AZ40" s="10">
        <f t="shared" si="8"/>
        <v>48</v>
      </c>
      <c r="BA40" s="10">
        <f t="shared" si="8"/>
        <v>52</v>
      </c>
      <c r="BB40" s="10">
        <f t="shared" si="8"/>
        <v>0</v>
      </c>
      <c r="BC40" s="10">
        <f t="shared" si="8"/>
        <v>36</v>
      </c>
      <c r="BD40" s="10">
        <f t="shared" si="8"/>
        <v>64</v>
      </c>
      <c r="BE40" s="10">
        <f t="shared" ref="BE40:CI40" si="9">BE39/25%</f>
        <v>0</v>
      </c>
      <c r="BF40" s="10">
        <f t="shared" si="9"/>
        <v>36</v>
      </c>
      <c r="BG40" s="10">
        <f t="shared" si="9"/>
        <v>64</v>
      </c>
      <c r="BH40" s="10">
        <f t="shared" si="9"/>
        <v>0</v>
      </c>
      <c r="BI40" s="10">
        <f t="shared" si="9"/>
        <v>32</v>
      </c>
      <c r="BJ40" s="10">
        <f t="shared" si="9"/>
        <v>68</v>
      </c>
      <c r="BK40" s="10">
        <f t="shared" si="9"/>
        <v>0</v>
      </c>
      <c r="BL40" s="10">
        <f t="shared" si="9"/>
        <v>56</v>
      </c>
      <c r="BM40" s="10">
        <f t="shared" si="9"/>
        <v>44</v>
      </c>
      <c r="BN40" s="10">
        <f t="shared" si="9"/>
        <v>0</v>
      </c>
      <c r="BO40" s="10">
        <f t="shared" si="9"/>
        <v>56</v>
      </c>
      <c r="BP40" s="10">
        <f t="shared" si="9"/>
        <v>44</v>
      </c>
      <c r="BQ40" s="10">
        <f t="shared" si="9"/>
        <v>0</v>
      </c>
      <c r="BR40" s="10">
        <f t="shared" si="9"/>
        <v>44</v>
      </c>
      <c r="BS40" s="10">
        <f t="shared" si="9"/>
        <v>56</v>
      </c>
      <c r="BT40" s="10">
        <f t="shared" si="9"/>
        <v>0</v>
      </c>
      <c r="BU40" s="10">
        <f t="shared" si="9"/>
        <v>36</v>
      </c>
      <c r="BV40" s="10">
        <f t="shared" si="9"/>
        <v>64</v>
      </c>
      <c r="BW40" s="10">
        <f t="shared" si="9"/>
        <v>0</v>
      </c>
      <c r="BX40" s="10">
        <f t="shared" si="9"/>
        <v>44</v>
      </c>
      <c r="BY40" s="10">
        <f t="shared" si="9"/>
        <v>56</v>
      </c>
      <c r="BZ40" s="10">
        <f t="shared" si="9"/>
        <v>0</v>
      </c>
      <c r="CA40" s="10">
        <f t="shared" si="9"/>
        <v>44</v>
      </c>
      <c r="CB40" s="10">
        <f t="shared" si="9"/>
        <v>56</v>
      </c>
      <c r="CC40" s="10">
        <f t="shared" si="9"/>
        <v>0</v>
      </c>
      <c r="CD40" s="10">
        <f t="shared" si="9"/>
        <v>52</v>
      </c>
      <c r="CE40" s="10">
        <f t="shared" si="9"/>
        <v>48</v>
      </c>
      <c r="CF40" s="10">
        <f t="shared" si="9"/>
        <v>0</v>
      </c>
      <c r="CG40" s="10">
        <f t="shared" si="9"/>
        <v>44</v>
      </c>
      <c r="CH40" s="10">
        <f t="shared" si="9"/>
        <v>56</v>
      </c>
      <c r="CI40" s="10">
        <f t="shared" si="9"/>
        <v>0</v>
      </c>
      <c r="CJ40" s="10">
        <f t="shared" ref="CJ40:DR40" si="10">CJ39/25%</f>
        <v>32</v>
      </c>
      <c r="CK40" s="10">
        <f t="shared" si="10"/>
        <v>68</v>
      </c>
      <c r="CL40" s="10">
        <f t="shared" si="10"/>
        <v>0</v>
      </c>
      <c r="CM40" s="10">
        <f t="shared" si="10"/>
        <v>32</v>
      </c>
      <c r="CN40" s="10">
        <f t="shared" si="10"/>
        <v>68</v>
      </c>
      <c r="CO40" s="10">
        <f t="shared" si="10"/>
        <v>0</v>
      </c>
      <c r="CP40" s="10">
        <f t="shared" si="10"/>
        <v>72</v>
      </c>
      <c r="CQ40" s="10">
        <f t="shared" si="10"/>
        <v>28</v>
      </c>
      <c r="CR40" s="10">
        <f t="shared" si="10"/>
        <v>0</v>
      </c>
      <c r="CS40" s="10">
        <f t="shared" si="10"/>
        <v>40</v>
      </c>
      <c r="CT40" s="10">
        <f t="shared" si="10"/>
        <v>60</v>
      </c>
      <c r="CU40" s="10">
        <f t="shared" si="10"/>
        <v>0</v>
      </c>
      <c r="CV40" s="10">
        <f t="shared" si="10"/>
        <v>44</v>
      </c>
      <c r="CW40" s="10">
        <f t="shared" si="10"/>
        <v>56</v>
      </c>
      <c r="CX40" s="10">
        <f t="shared" si="10"/>
        <v>0</v>
      </c>
      <c r="CY40" s="10">
        <f t="shared" si="10"/>
        <v>44</v>
      </c>
      <c r="CZ40" s="10">
        <f t="shared" si="10"/>
        <v>56</v>
      </c>
      <c r="DA40" s="10">
        <f t="shared" si="10"/>
        <v>0</v>
      </c>
      <c r="DB40" s="10">
        <f t="shared" si="10"/>
        <v>40</v>
      </c>
      <c r="DC40" s="10">
        <f t="shared" si="10"/>
        <v>60</v>
      </c>
      <c r="DD40" s="10">
        <f t="shared" si="10"/>
        <v>0</v>
      </c>
      <c r="DE40" s="10">
        <f t="shared" si="10"/>
        <v>44</v>
      </c>
      <c r="DF40" s="10">
        <f t="shared" si="10"/>
        <v>56</v>
      </c>
      <c r="DG40" s="10">
        <f t="shared" si="10"/>
        <v>0</v>
      </c>
      <c r="DH40" s="10">
        <f t="shared" si="10"/>
        <v>52</v>
      </c>
      <c r="DI40" s="10">
        <f t="shared" si="10"/>
        <v>48</v>
      </c>
      <c r="DJ40" s="10">
        <f t="shared" si="10"/>
        <v>0</v>
      </c>
      <c r="DK40" s="10">
        <f t="shared" si="10"/>
        <v>52</v>
      </c>
      <c r="DL40" s="10">
        <f t="shared" si="10"/>
        <v>48</v>
      </c>
      <c r="DM40" s="10">
        <f t="shared" si="10"/>
        <v>0</v>
      </c>
      <c r="DN40" s="10">
        <f t="shared" si="10"/>
        <v>44</v>
      </c>
      <c r="DO40" s="10">
        <f t="shared" si="10"/>
        <v>56</v>
      </c>
      <c r="DP40" s="10">
        <f t="shared" si="10"/>
        <v>0</v>
      </c>
      <c r="DQ40" s="10">
        <f t="shared" si="10"/>
        <v>44</v>
      </c>
      <c r="DR40" s="10">
        <f t="shared" si="10"/>
        <v>56</v>
      </c>
      <c r="DS40" s="10">
        <f t="shared" ref="DS40:EY40" si="11">DS39/25%</f>
        <v>0</v>
      </c>
      <c r="DT40" s="10">
        <f t="shared" si="11"/>
        <v>56</v>
      </c>
      <c r="DU40" s="10">
        <f t="shared" si="11"/>
        <v>44</v>
      </c>
      <c r="DV40" s="10">
        <f t="shared" si="11"/>
        <v>0</v>
      </c>
      <c r="DW40" s="10">
        <f t="shared" si="11"/>
        <v>64</v>
      </c>
      <c r="DX40" s="10">
        <f t="shared" si="11"/>
        <v>36</v>
      </c>
      <c r="DY40" s="10">
        <f t="shared" si="11"/>
        <v>0</v>
      </c>
      <c r="DZ40" s="10">
        <f t="shared" si="11"/>
        <v>72</v>
      </c>
      <c r="EA40" s="10">
        <f t="shared" si="11"/>
        <v>28</v>
      </c>
      <c r="EB40" s="10">
        <f t="shared" si="11"/>
        <v>0</v>
      </c>
      <c r="EC40" s="10">
        <f t="shared" si="11"/>
        <v>16</v>
      </c>
      <c r="ED40" s="10">
        <f t="shared" si="11"/>
        <v>84</v>
      </c>
      <c r="EE40" s="10">
        <f t="shared" si="11"/>
        <v>0</v>
      </c>
      <c r="EF40" s="10">
        <f t="shared" si="11"/>
        <v>72</v>
      </c>
      <c r="EG40" s="10">
        <f t="shared" si="11"/>
        <v>28</v>
      </c>
      <c r="EH40" s="10">
        <f t="shared" si="11"/>
        <v>0</v>
      </c>
      <c r="EI40" s="10">
        <f t="shared" si="11"/>
        <v>32</v>
      </c>
      <c r="EJ40" s="10">
        <f t="shared" si="11"/>
        <v>68</v>
      </c>
      <c r="EK40" s="10">
        <f t="shared" si="11"/>
        <v>0</v>
      </c>
      <c r="EL40" s="10">
        <f t="shared" si="11"/>
        <v>0</v>
      </c>
      <c r="EM40" s="10">
        <f t="shared" si="11"/>
        <v>100</v>
      </c>
      <c r="EN40" s="10">
        <f t="shared" si="11"/>
        <v>0</v>
      </c>
      <c r="EO40" s="10">
        <f t="shared" si="11"/>
        <v>28</v>
      </c>
      <c r="EP40" s="10">
        <f t="shared" si="11"/>
        <v>72</v>
      </c>
      <c r="EQ40" s="10">
        <f t="shared" si="11"/>
        <v>0</v>
      </c>
      <c r="ER40" s="10">
        <f t="shared" si="11"/>
        <v>0</v>
      </c>
      <c r="ES40" s="10">
        <f t="shared" si="11"/>
        <v>100</v>
      </c>
      <c r="ET40" s="10">
        <f t="shared" si="11"/>
        <v>0</v>
      </c>
      <c r="EU40" s="10">
        <f t="shared" si="11"/>
        <v>0</v>
      </c>
      <c r="EV40" s="10">
        <f t="shared" si="11"/>
        <v>100</v>
      </c>
      <c r="EW40" s="10">
        <f t="shared" si="11"/>
        <v>0</v>
      </c>
      <c r="EX40" s="10">
        <f t="shared" si="11"/>
        <v>44</v>
      </c>
      <c r="EY40" s="10">
        <f t="shared" si="11"/>
        <v>56</v>
      </c>
      <c r="EZ40" s="10">
        <f t="shared" ref="EZ40:FK40" si="12">EZ39/25%</f>
        <v>0</v>
      </c>
      <c r="FA40" s="10">
        <f t="shared" si="12"/>
        <v>40</v>
      </c>
      <c r="FB40" s="10">
        <f t="shared" si="12"/>
        <v>60</v>
      </c>
      <c r="FC40" s="10">
        <f t="shared" si="12"/>
        <v>0</v>
      </c>
      <c r="FD40" s="10">
        <f t="shared" si="12"/>
        <v>0</v>
      </c>
      <c r="FE40" s="10">
        <f t="shared" si="12"/>
        <v>100</v>
      </c>
      <c r="FF40" s="10">
        <f t="shared" si="12"/>
        <v>0</v>
      </c>
      <c r="FG40" s="10">
        <f t="shared" si="12"/>
        <v>20</v>
      </c>
      <c r="FH40" s="10">
        <f t="shared" si="12"/>
        <v>80</v>
      </c>
      <c r="FI40" s="10">
        <f t="shared" si="12"/>
        <v>0</v>
      </c>
      <c r="FJ40" s="10">
        <f t="shared" si="12"/>
        <v>0</v>
      </c>
      <c r="FK40" s="10">
        <f t="shared" si="12"/>
        <v>100</v>
      </c>
    </row>
    <row r="42" spans="1:254" x14ac:dyDescent="0.25">
      <c r="B42" s="70" t="s">
        <v>811</v>
      </c>
      <c r="C42" s="71"/>
      <c r="D42" s="71"/>
      <c r="E42" s="7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17.600000000000001</v>
      </c>
      <c r="E44" s="38">
        <f>(D40+G40+J40+M40+P40)/5</f>
        <v>70.400000000000006</v>
      </c>
    </row>
    <row r="45" spans="1:254" x14ac:dyDescent="0.25">
      <c r="B45" s="4" t="s">
        <v>814</v>
      </c>
      <c r="C45" s="41" t="s">
        <v>825</v>
      </c>
      <c r="D45" s="42">
        <f>E45/100*25</f>
        <v>7.4000000000000012</v>
      </c>
      <c r="E45" s="38">
        <f>(E40+H40+K40+N40+Q40)/5</f>
        <v>29.6</v>
      </c>
    </row>
    <row r="46" spans="1:254" x14ac:dyDescent="0.25">
      <c r="B46" s="4"/>
      <c r="C46" s="48"/>
      <c r="D46" s="45">
        <f>SUM(D43:D45)</f>
        <v>25.000000000000004</v>
      </c>
      <c r="E46" s="45">
        <f>SUM(E43:E45)</f>
        <v>100</v>
      </c>
    </row>
    <row r="47" spans="1:254" ht="15" customHeight="1" x14ac:dyDescent="0.25">
      <c r="B47" s="4"/>
      <c r="C47" s="41"/>
      <c r="D47" s="96" t="s">
        <v>56</v>
      </c>
      <c r="E47" s="97"/>
      <c r="F47" s="98" t="s">
        <v>3</v>
      </c>
      <c r="G47" s="99"/>
      <c r="H47" s="100" t="s">
        <v>331</v>
      </c>
      <c r="I47" s="10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12.4</v>
      </c>
      <c r="E49" s="38">
        <f>(S40+V40+Y40+AB40+AE40)/5</f>
        <v>49.6</v>
      </c>
      <c r="F49" s="3">
        <f>G49/100*25</f>
        <v>13.4</v>
      </c>
      <c r="G49" s="38">
        <f>(AH40+AK40+AN40+AQ40+AT40)/5</f>
        <v>53.6</v>
      </c>
      <c r="H49" s="3">
        <f>I49/100*25</f>
        <v>10</v>
      </c>
      <c r="I49" s="38">
        <f>(AW40+AZ40+BC40+BF40+BI40)/5</f>
        <v>40</v>
      </c>
    </row>
    <row r="50" spans="2:13" x14ac:dyDescent="0.25">
      <c r="B50" s="4" t="s">
        <v>814</v>
      </c>
      <c r="C50" s="41" t="s">
        <v>826</v>
      </c>
      <c r="D50" s="42">
        <f>E50/100*25</f>
        <v>12.6</v>
      </c>
      <c r="E50" s="38">
        <f>(T40+W40+Z40+AC40+AF40)/5</f>
        <v>50.4</v>
      </c>
      <c r="F50" s="3">
        <f>G50/100*25</f>
        <v>11.6</v>
      </c>
      <c r="G50" s="38">
        <f>(AI40+AL40+AO40+AR40+AU40)/5</f>
        <v>46.4</v>
      </c>
      <c r="H50" s="3">
        <f>I50/100*25</f>
        <v>15</v>
      </c>
      <c r="I50" s="38">
        <f>(AX40+BA40+BD40+BG40+BJ40)/5</f>
        <v>60</v>
      </c>
    </row>
    <row r="51" spans="2:13" x14ac:dyDescent="0.25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11.8</v>
      </c>
      <c r="E53" s="38">
        <f>(BL40+BO40+BR40+BU40+BX40)/5</f>
        <v>47.2</v>
      </c>
    </row>
    <row r="54" spans="2:13" x14ac:dyDescent="0.25">
      <c r="B54" s="4" t="s">
        <v>814</v>
      </c>
      <c r="C54" s="41" t="s">
        <v>827</v>
      </c>
      <c r="D54" s="3">
        <f>E54/100*25</f>
        <v>13.200000000000001</v>
      </c>
      <c r="E54" s="38">
        <f>(BM40+BP40+BS40+BV40+BY40)/5</f>
        <v>52.8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96" t="s">
        <v>159</v>
      </c>
      <c r="E56" s="97"/>
      <c r="F56" s="96" t="s">
        <v>116</v>
      </c>
      <c r="G56" s="97"/>
      <c r="H56" s="100" t="s">
        <v>174</v>
      </c>
      <c r="I56" s="101"/>
      <c r="J56" s="95" t="s">
        <v>186</v>
      </c>
      <c r="K56" s="95"/>
      <c r="L56" s="95" t="s">
        <v>117</v>
      </c>
      <c r="M56" s="9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10.199999999999999</v>
      </c>
      <c r="E58" s="38">
        <f>(CA40+CD40+CG40+CJ40+CM40)/5</f>
        <v>40.799999999999997</v>
      </c>
      <c r="F58" s="3">
        <f>G58/100*25</f>
        <v>12</v>
      </c>
      <c r="G58" s="38">
        <f>(CP40+CS40+CV40+CY40+DB40)/5</f>
        <v>48</v>
      </c>
      <c r="H58" s="3">
        <f>I58/100*25</f>
        <v>11.8</v>
      </c>
      <c r="I58" s="38">
        <f>(DE40+DH40+DK40+DN40+DQ40)/5</f>
        <v>47.2</v>
      </c>
      <c r="J58" s="3">
        <f>K58/100*25</f>
        <v>14.000000000000002</v>
      </c>
      <c r="K58" s="38">
        <f>(DT40+DW40+DZ40+EC40+EF40)/5</f>
        <v>56</v>
      </c>
      <c r="L58" s="3">
        <f>M58/100*25</f>
        <v>3</v>
      </c>
      <c r="M58" s="38">
        <f>(EI40+EL40+EO40+ER40+EU40)/5</f>
        <v>12</v>
      </c>
    </row>
    <row r="59" spans="2:13" x14ac:dyDescent="0.25">
      <c r="B59" s="4" t="s">
        <v>814</v>
      </c>
      <c r="C59" s="41" t="s">
        <v>828</v>
      </c>
      <c r="D59" s="3">
        <f>E59/100*25</f>
        <v>14.800000000000002</v>
      </c>
      <c r="E59" s="38">
        <f>(CB40+CE40+CH40+CK40+CN40)/5</f>
        <v>59.2</v>
      </c>
      <c r="F59" s="3">
        <f>G59/100*25</f>
        <v>13</v>
      </c>
      <c r="G59" s="38">
        <f>(CQ40+CT40+CW40+CZ40+DC40)/5</f>
        <v>52</v>
      </c>
      <c r="H59" s="3">
        <f>I59/100*25</f>
        <v>13.200000000000001</v>
      </c>
      <c r="I59" s="38">
        <f>(DF40+DI40+DL40+DO40+DR40)/5</f>
        <v>52.8</v>
      </c>
      <c r="J59" s="3">
        <f>K59/100*25</f>
        <v>11</v>
      </c>
      <c r="K59" s="38">
        <f>(DU40+DX40+EA40+ED40+EG40)/5</f>
        <v>44</v>
      </c>
      <c r="L59" s="3">
        <f>M59/100*25</f>
        <v>22</v>
      </c>
      <c r="M59" s="38">
        <f>(EJ40+EM40+EP40+ES40+EV40)/5</f>
        <v>88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5.2</v>
      </c>
      <c r="E62" s="38">
        <f>(EX40+FA40+FD40+FG40+FJ40)/5</f>
        <v>20.8</v>
      </c>
    </row>
    <row r="63" spans="2:13" x14ac:dyDescent="0.25">
      <c r="B63" s="4" t="s">
        <v>814</v>
      </c>
      <c r="C63" s="41" t="s">
        <v>829</v>
      </c>
      <c r="D63" s="3">
        <f>E63/100*25</f>
        <v>19.8</v>
      </c>
      <c r="E63" s="38">
        <f>(EY40+FB40+FE40+FH40+FK40)/5</f>
        <v>79.2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1"/>
  <sheetViews>
    <sheetView topLeftCell="A38" zoomScale="80" zoomScaleNormal="80" workbookViewId="0">
      <selection activeCell="F60" sqref="F60"/>
    </sheetView>
  </sheetViews>
  <sheetFormatPr defaultRowHeight="15" x14ac:dyDescent="0.25"/>
  <cols>
    <col min="2" max="2" width="30.28515625" customWidth="1"/>
    <col min="167" max="167" width="9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1427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75" t="s">
        <v>1378</v>
      </c>
      <c r="FJ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93" t="s">
        <v>88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05" t="s">
        <v>115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95" t="s">
        <v>138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25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56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331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5" t="s">
        <v>332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159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1" t="s">
        <v>1020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174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108" t="s">
        <v>186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81" t="s">
        <v>117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3" t="s">
        <v>139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75" hidden="1" x14ac:dyDescent="0.25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1"/>
      <c r="B11" s="91"/>
      <c r="C11" s="85" t="s">
        <v>280</v>
      </c>
      <c r="D11" s="85" t="s">
        <v>5</v>
      </c>
      <c r="E11" s="85" t="s">
        <v>6</v>
      </c>
      <c r="F11" s="85" t="s">
        <v>319</v>
      </c>
      <c r="G11" s="85" t="s">
        <v>7</v>
      </c>
      <c r="H11" s="85" t="s">
        <v>8</v>
      </c>
      <c r="I11" s="85" t="s">
        <v>281</v>
      </c>
      <c r="J11" s="85" t="s">
        <v>9</v>
      </c>
      <c r="K11" s="85" t="s">
        <v>10</v>
      </c>
      <c r="L11" s="85" t="s">
        <v>282</v>
      </c>
      <c r="M11" s="85" t="s">
        <v>9</v>
      </c>
      <c r="N11" s="85" t="s">
        <v>10</v>
      </c>
      <c r="O11" s="85" t="s">
        <v>283</v>
      </c>
      <c r="P11" s="85" t="s">
        <v>11</v>
      </c>
      <c r="Q11" s="85" t="s">
        <v>4</v>
      </c>
      <c r="R11" s="85" t="s">
        <v>284</v>
      </c>
      <c r="S11" s="85"/>
      <c r="T11" s="85"/>
      <c r="U11" s="85" t="s">
        <v>979</v>
      </c>
      <c r="V11" s="85"/>
      <c r="W11" s="85"/>
      <c r="X11" s="85" t="s">
        <v>980</v>
      </c>
      <c r="Y11" s="85"/>
      <c r="Z11" s="85"/>
      <c r="AA11" s="83" t="s">
        <v>981</v>
      </c>
      <c r="AB11" s="83"/>
      <c r="AC11" s="83"/>
      <c r="AD11" s="85" t="s">
        <v>285</v>
      </c>
      <c r="AE11" s="85"/>
      <c r="AF11" s="85"/>
      <c r="AG11" s="85" t="s">
        <v>286</v>
      </c>
      <c r="AH11" s="85"/>
      <c r="AI11" s="85"/>
      <c r="AJ11" s="83" t="s">
        <v>287</v>
      </c>
      <c r="AK11" s="83"/>
      <c r="AL11" s="83"/>
      <c r="AM11" s="85" t="s">
        <v>288</v>
      </c>
      <c r="AN11" s="85"/>
      <c r="AO11" s="85"/>
      <c r="AP11" s="85" t="s">
        <v>289</v>
      </c>
      <c r="AQ11" s="85"/>
      <c r="AR11" s="85"/>
      <c r="AS11" s="85" t="s">
        <v>290</v>
      </c>
      <c r="AT11" s="85"/>
      <c r="AU11" s="85"/>
      <c r="AV11" s="85" t="s">
        <v>291</v>
      </c>
      <c r="AW11" s="85"/>
      <c r="AX11" s="85"/>
      <c r="AY11" s="85" t="s">
        <v>320</v>
      </c>
      <c r="AZ11" s="85"/>
      <c r="BA11" s="85"/>
      <c r="BB11" s="85" t="s">
        <v>292</v>
      </c>
      <c r="BC11" s="85"/>
      <c r="BD11" s="85"/>
      <c r="BE11" s="85" t="s">
        <v>1003</v>
      </c>
      <c r="BF11" s="85"/>
      <c r="BG11" s="85"/>
      <c r="BH11" s="85" t="s">
        <v>293</v>
      </c>
      <c r="BI11" s="85"/>
      <c r="BJ11" s="85"/>
      <c r="BK11" s="83" t="s">
        <v>294</v>
      </c>
      <c r="BL11" s="83"/>
      <c r="BM11" s="83"/>
      <c r="BN11" s="83" t="s">
        <v>321</v>
      </c>
      <c r="BO11" s="83"/>
      <c r="BP11" s="83"/>
      <c r="BQ11" s="83" t="s">
        <v>295</v>
      </c>
      <c r="BR11" s="83"/>
      <c r="BS11" s="83"/>
      <c r="BT11" s="83" t="s">
        <v>296</v>
      </c>
      <c r="BU11" s="83"/>
      <c r="BV11" s="83"/>
      <c r="BW11" s="83" t="s">
        <v>297</v>
      </c>
      <c r="BX11" s="83"/>
      <c r="BY11" s="83"/>
      <c r="BZ11" s="83" t="s">
        <v>298</v>
      </c>
      <c r="CA11" s="83"/>
      <c r="CB11" s="83"/>
      <c r="CC11" s="83" t="s">
        <v>322</v>
      </c>
      <c r="CD11" s="83"/>
      <c r="CE11" s="83"/>
      <c r="CF11" s="83" t="s">
        <v>299</v>
      </c>
      <c r="CG11" s="83"/>
      <c r="CH11" s="83"/>
      <c r="CI11" s="83" t="s">
        <v>300</v>
      </c>
      <c r="CJ11" s="83"/>
      <c r="CK11" s="83"/>
      <c r="CL11" s="83" t="s">
        <v>301</v>
      </c>
      <c r="CM11" s="83"/>
      <c r="CN11" s="83"/>
      <c r="CO11" s="83" t="s">
        <v>302</v>
      </c>
      <c r="CP11" s="83"/>
      <c r="CQ11" s="83"/>
      <c r="CR11" s="83" t="s">
        <v>303</v>
      </c>
      <c r="CS11" s="83"/>
      <c r="CT11" s="83"/>
      <c r="CU11" s="83" t="s">
        <v>304</v>
      </c>
      <c r="CV11" s="83"/>
      <c r="CW11" s="83"/>
      <c r="CX11" s="83" t="s">
        <v>305</v>
      </c>
      <c r="CY11" s="83"/>
      <c r="CZ11" s="83"/>
      <c r="DA11" s="83" t="s">
        <v>306</v>
      </c>
      <c r="DB11" s="83"/>
      <c r="DC11" s="83"/>
      <c r="DD11" s="83" t="s">
        <v>307</v>
      </c>
      <c r="DE11" s="83"/>
      <c r="DF11" s="83"/>
      <c r="DG11" s="83" t="s">
        <v>323</v>
      </c>
      <c r="DH11" s="83"/>
      <c r="DI11" s="83"/>
      <c r="DJ11" s="83" t="s">
        <v>308</v>
      </c>
      <c r="DK11" s="83"/>
      <c r="DL11" s="83"/>
      <c r="DM11" s="83" t="s">
        <v>309</v>
      </c>
      <c r="DN11" s="83"/>
      <c r="DO11" s="83"/>
      <c r="DP11" s="83" t="s">
        <v>310</v>
      </c>
      <c r="DQ11" s="83"/>
      <c r="DR11" s="83"/>
      <c r="DS11" s="83" t="s">
        <v>311</v>
      </c>
      <c r="DT11" s="83"/>
      <c r="DU11" s="83"/>
      <c r="DV11" s="83" t="s">
        <v>312</v>
      </c>
      <c r="DW11" s="83"/>
      <c r="DX11" s="83"/>
      <c r="DY11" s="83" t="s">
        <v>313</v>
      </c>
      <c r="DZ11" s="83"/>
      <c r="EA11" s="83"/>
      <c r="EB11" s="83" t="s">
        <v>314</v>
      </c>
      <c r="EC11" s="83"/>
      <c r="ED11" s="83"/>
      <c r="EE11" s="83" t="s">
        <v>324</v>
      </c>
      <c r="EF11" s="83"/>
      <c r="EG11" s="83"/>
      <c r="EH11" s="83" t="s">
        <v>325</v>
      </c>
      <c r="EI11" s="83"/>
      <c r="EJ11" s="83"/>
      <c r="EK11" s="83" t="s">
        <v>326</v>
      </c>
      <c r="EL11" s="83"/>
      <c r="EM11" s="83"/>
      <c r="EN11" s="83" t="s">
        <v>327</v>
      </c>
      <c r="EO11" s="83"/>
      <c r="EP11" s="83"/>
      <c r="EQ11" s="83" t="s">
        <v>328</v>
      </c>
      <c r="ER11" s="83"/>
      <c r="ES11" s="83"/>
      <c r="ET11" s="83" t="s">
        <v>329</v>
      </c>
      <c r="EU11" s="83"/>
      <c r="EV11" s="83"/>
      <c r="EW11" s="83" t="s">
        <v>315</v>
      </c>
      <c r="EX11" s="83"/>
      <c r="EY11" s="83"/>
      <c r="EZ11" s="83" t="s">
        <v>330</v>
      </c>
      <c r="FA11" s="83"/>
      <c r="FB11" s="83"/>
      <c r="FC11" s="83" t="s">
        <v>316</v>
      </c>
      <c r="FD11" s="83"/>
      <c r="FE11" s="83"/>
      <c r="FF11" s="83" t="s">
        <v>317</v>
      </c>
      <c r="FG11" s="83"/>
      <c r="FH11" s="83"/>
      <c r="FI11" s="83" t="s">
        <v>318</v>
      </c>
      <c r="FJ11" s="83"/>
      <c r="FK11" s="83"/>
    </row>
    <row r="12" spans="1:254" ht="79.5" customHeight="1" x14ac:dyDescent="0.25">
      <c r="A12" s="91"/>
      <c r="B12" s="91"/>
      <c r="C12" s="90" t="s">
        <v>961</v>
      </c>
      <c r="D12" s="90"/>
      <c r="E12" s="90"/>
      <c r="F12" s="90" t="s">
        <v>965</v>
      </c>
      <c r="G12" s="90"/>
      <c r="H12" s="90"/>
      <c r="I12" s="90" t="s">
        <v>969</v>
      </c>
      <c r="J12" s="90"/>
      <c r="K12" s="90"/>
      <c r="L12" s="90" t="s">
        <v>973</v>
      </c>
      <c r="M12" s="90"/>
      <c r="N12" s="90"/>
      <c r="O12" s="90" t="s">
        <v>975</v>
      </c>
      <c r="P12" s="90"/>
      <c r="Q12" s="90"/>
      <c r="R12" s="90" t="s">
        <v>978</v>
      </c>
      <c r="S12" s="90"/>
      <c r="T12" s="90"/>
      <c r="U12" s="90" t="s">
        <v>338</v>
      </c>
      <c r="V12" s="90"/>
      <c r="W12" s="90"/>
      <c r="X12" s="90" t="s">
        <v>341</v>
      </c>
      <c r="Y12" s="90"/>
      <c r="Z12" s="90"/>
      <c r="AA12" s="90" t="s">
        <v>982</v>
      </c>
      <c r="AB12" s="90"/>
      <c r="AC12" s="90"/>
      <c r="AD12" s="90" t="s">
        <v>986</v>
      </c>
      <c r="AE12" s="90"/>
      <c r="AF12" s="90"/>
      <c r="AG12" s="90" t="s">
        <v>987</v>
      </c>
      <c r="AH12" s="90"/>
      <c r="AI12" s="90"/>
      <c r="AJ12" s="90" t="s">
        <v>991</v>
      </c>
      <c r="AK12" s="90"/>
      <c r="AL12" s="90"/>
      <c r="AM12" s="90" t="s">
        <v>995</v>
      </c>
      <c r="AN12" s="90"/>
      <c r="AO12" s="90"/>
      <c r="AP12" s="90" t="s">
        <v>999</v>
      </c>
      <c r="AQ12" s="90"/>
      <c r="AR12" s="90"/>
      <c r="AS12" s="90" t="s">
        <v>1000</v>
      </c>
      <c r="AT12" s="90"/>
      <c r="AU12" s="90"/>
      <c r="AV12" s="90" t="s">
        <v>1004</v>
      </c>
      <c r="AW12" s="90"/>
      <c r="AX12" s="90"/>
      <c r="AY12" s="90" t="s">
        <v>1005</v>
      </c>
      <c r="AZ12" s="90"/>
      <c r="BA12" s="90"/>
      <c r="BB12" s="90" t="s">
        <v>1006</v>
      </c>
      <c r="BC12" s="90"/>
      <c r="BD12" s="90"/>
      <c r="BE12" s="90" t="s">
        <v>1007</v>
      </c>
      <c r="BF12" s="90"/>
      <c r="BG12" s="90"/>
      <c r="BH12" s="90" t="s">
        <v>1008</v>
      </c>
      <c r="BI12" s="90"/>
      <c r="BJ12" s="90"/>
      <c r="BK12" s="90" t="s">
        <v>357</v>
      </c>
      <c r="BL12" s="90"/>
      <c r="BM12" s="90"/>
      <c r="BN12" s="90" t="s">
        <v>359</v>
      </c>
      <c r="BO12" s="90"/>
      <c r="BP12" s="90"/>
      <c r="BQ12" s="90" t="s">
        <v>1012</v>
      </c>
      <c r="BR12" s="90"/>
      <c r="BS12" s="90"/>
      <c r="BT12" s="90" t="s">
        <v>1013</v>
      </c>
      <c r="BU12" s="90"/>
      <c r="BV12" s="90"/>
      <c r="BW12" s="90" t="s">
        <v>1014</v>
      </c>
      <c r="BX12" s="90"/>
      <c r="BY12" s="90"/>
      <c r="BZ12" s="90" t="s">
        <v>1015</v>
      </c>
      <c r="CA12" s="90"/>
      <c r="CB12" s="90"/>
      <c r="CC12" s="90" t="s">
        <v>369</v>
      </c>
      <c r="CD12" s="90"/>
      <c r="CE12" s="90"/>
      <c r="CF12" s="109" t="s">
        <v>372</v>
      </c>
      <c r="CG12" s="109"/>
      <c r="CH12" s="109"/>
      <c r="CI12" s="90" t="s">
        <v>376</v>
      </c>
      <c r="CJ12" s="90"/>
      <c r="CK12" s="90"/>
      <c r="CL12" s="90" t="s">
        <v>1326</v>
      </c>
      <c r="CM12" s="90"/>
      <c r="CN12" s="90"/>
      <c r="CO12" s="90" t="s">
        <v>382</v>
      </c>
      <c r="CP12" s="90"/>
      <c r="CQ12" s="90"/>
      <c r="CR12" s="109" t="s">
        <v>385</v>
      </c>
      <c r="CS12" s="109"/>
      <c r="CT12" s="109"/>
      <c r="CU12" s="90" t="s">
        <v>388</v>
      </c>
      <c r="CV12" s="90"/>
      <c r="CW12" s="90"/>
      <c r="CX12" s="90" t="s">
        <v>390</v>
      </c>
      <c r="CY12" s="90"/>
      <c r="CZ12" s="90"/>
      <c r="DA12" s="90" t="s">
        <v>394</v>
      </c>
      <c r="DB12" s="90"/>
      <c r="DC12" s="90"/>
      <c r="DD12" s="109" t="s">
        <v>398</v>
      </c>
      <c r="DE12" s="109"/>
      <c r="DF12" s="109"/>
      <c r="DG12" s="109" t="s">
        <v>400</v>
      </c>
      <c r="DH12" s="109"/>
      <c r="DI12" s="109"/>
      <c r="DJ12" s="109" t="s">
        <v>404</v>
      </c>
      <c r="DK12" s="109"/>
      <c r="DL12" s="109"/>
      <c r="DM12" s="109" t="s">
        <v>408</v>
      </c>
      <c r="DN12" s="109"/>
      <c r="DO12" s="109"/>
      <c r="DP12" s="109" t="s">
        <v>412</v>
      </c>
      <c r="DQ12" s="109"/>
      <c r="DR12" s="109"/>
      <c r="DS12" s="109" t="s">
        <v>415</v>
      </c>
      <c r="DT12" s="109"/>
      <c r="DU12" s="109"/>
      <c r="DV12" s="109" t="s">
        <v>418</v>
      </c>
      <c r="DW12" s="109"/>
      <c r="DX12" s="109"/>
      <c r="DY12" s="109" t="s">
        <v>422</v>
      </c>
      <c r="DZ12" s="109"/>
      <c r="EA12" s="109"/>
      <c r="EB12" s="109" t="s">
        <v>424</v>
      </c>
      <c r="EC12" s="109"/>
      <c r="ED12" s="109"/>
      <c r="EE12" s="109" t="s">
        <v>1024</v>
      </c>
      <c r="EF12" s="109"/>
      <c r="EG12" s="109"/>
      <c r="EH12" s="109" t="s">
        <v>426</v>
      </c>
      <c r="EI12" s="109"/>
      <c r="EJ12" s="109"/>
      <c r="EK12" s="109" t="s">
        <v>428</v>
      </c>
      <c r="EL12" s="109"/>
      <c r="EM12" s="109"/>
      <c r="EN12" s="109" t="s">
        <v>1033</v>
      </c>
      <c r="EO12" s="109"/>
      <c r="EP12" s="109"/>
      <c r="EQ12" s="109" t="s">
        <v>1035</v>
      </c>
      <c r="ER12" s="109"/>
      <c r="ES12" s="109"/>
      <c r="ET12" s="109" t="s">
        <v>430</v>
      </c>
      <c r="EU12" s="109"/>
      <c r="EV12" s="109"/>
      <c r="EW12" s="109" t="s">
        <v>431</v>
      </c>
      <c r="EX12" s="109"/>
      <c r="EY12" s="109"/>
      <c r="EZ12" s="109" t="s">
        <v>1039</v>
      </c>
      <c r="FA12" s="109"/>
      <c r="FB12" s="109"/>
      <c r="FC12" s="109" t="s">
        <v>1043</v>
      </c>
      <c r="FD12" s="109"/>
      <c r="FE12" s="109"/>
      <c r="FF12" s="109" t="s">
        <v>1045</v>
      </c>
      <c r="FG12" s="109"/>
      <c r="FH12" s="109"/>
      <c r="FI12" s="109" t="s">
        <v>1049</v>
      </c>
      <c r="FJ12" s="109"/>
      <c r="FK12" s="109"/>
    </row>
    <row r="13" spans="1:254" ht="180.75" x14ac:dyDescent="0.25">
      <c r="A13" s="91"/>
      <c r="B13" s="9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64" t="s">
        <v>1423</v>
      </c>
      <c r="C14" s="67">
        <v>1</v>
      </c>
      <c r="D14" s="58"/>
      <c r="E14" s="58"/>
      <c r="F14">
        <v>1</v>
      </c>
      <c r="G14" s="58"/>
      <c r="H14" s="58"/>
      <c r="I14" s="58">
        <v>1</v>
      </c>
      <c r="J14" s="58"/>
      <c r="K14" s="58"/>
      <c r="L14" s="58">
        <v>1</v>
      </c>
      <c r="M14" s="58"/>
      <c r="N14" s="58"/>
      <c r="O14" s="58">
        <v>1</v>
      </c>
      <c r="P14" s="58"/>
      <c r="Q14" s="58"/>
      <c r="R14" s="58">
        <v>1</v>
      </c>
      <c r="S14" s="58"/>
      <c r="T14" s="58"/>
      <c r="U14" s="58">
        <v>1</v>
      </c>
      <c r="V14" s="58"/>
      <c r="W14" s="58"/>
      <c r="X14" s="58">
        <v>1</v>
      </c>
      <c r="Y14" s="58"/>
      <c r="Z14" s="58"/>
      <c r="AA14" s="58">
        <v>1</v>
      </c>
      <c r="AB14" s="58"/>
      <c r="AC14" s="58"/>
      <c r="AD14" s="58">
        <v>1</v>
      </c>
      <c r="AE14" s="58"/>
      <c r="AF14" s="58"/>
      <c r="AG14" s="58">
        <v>1</v>
      </c>
      <c r="AH14" s="58"/>
      <c r="AI14" s="58"/>
      <c r="AJ14" s="58">
        <v>1</v>
      </c>
      <c r="AK14" s="58"/>
      <c r="AL14" s="58"/>
      <c r="AM14" s="58">
        <v>1</v>
      </c>
      <c r="AN14" s="58"/>
      <c r="AO14" s="58"/>
      <c r="AP14" s="58">
        <v>1</v>
      </c>
      <c r="AQ14" s="58"/>
      <c r="AR14" s="58"/>
      <c r="AS14" s="58">
        <v>1</v>
      </c>
      <c r="AT14" s="58"/>
      <c r="AU14" s="58"/>
      <c r="AV14" s="58"/>
      <c r="AW14" s="58">
        <v>1</v>
      </c>
      <c r="AX14" s="58"/>
      <c r="AY14" s="58">
        <v>1</v>
      </c>
      <c r="AZ14" s="58"/>
      <c r="BA14" s="58"/>
      <c r="BB14" s="58"/>
      <c r="BC14" s="58">
        <v>1</v>
      </c>
      <c r="BD14" s="58"/>
      <c r="BE14" s="58">
        <v>1</v>
      </c>
      <c r="BF14" s="58"/>
      <c r="BG14" s="58"/>
      <c r="BH14" s="58">
        <v>1</v>
      </c>
      <c r="BI14" s="58"/>
      <c r="BJ14" s="58"/>
      <c r="BK14" s="58">
        <v>1</v>
      </c>
      <c r="BL14" s="58"/>
      <c r="BM14" s="58"/>
      <c r="BN14" s="58">
        <v>1</v>
      </c>
      <c r="BO14" s="58"/>
      <c r="BP14" s="58"/>
      <c r="BQ14" s="58">
        <v>1</v>
      </c>
      <c r="BR14" s="58"/>
      <c r="BS14" s="58"/>
      <c r="BT14" s="58">
        <v>1</v>
      </c>
      <c r="BU14" s="58"/>
      <c r="BV14" s="58"/>
      <c r="BW14" s="58">
        <v>1</v>
      </c>
      <c r="BX14" s="58"/>
      <c r="BY14" s="58"/>
      <c r="BZ14" s="58">
        <v>1</v>
      </c>
      <c r="CA14" s="58"/>
      <c r="CB14" s="58"/>
      <c r="CC14" s="58"/>
      <c r="CD14" s="58">
        <v>1</v>
      </c>
      <c r="CE14" s="58"/>
      <c r="CF14" s="59">
        <v>1</v>
      </c>
      <c r="CG14" s="59"/>
      <c r="CH14" s="59"/>
      <c r="CI14" s="58">
        <v>1</v>
      </c>
      <c r="CJ14" s="58"/>
      <c r="CK14" s="58"/>
      <c r="CL14" s="58">
        <v>1</v>
      </c>
      <c r="CM14" s="58"/>
      <c r="CN14" s="58"/>
      <c r="CO14" s="58">
        <v>1</v>
      </c>
      <c r="CP14" s="58"/>
      <c r="CQ14" s="58"/>
      <c r="CR14" s="59"/>
      <c r="CS14" s="59">
        <v>1</v>
      </c>
      <c r="CT14" s="59"/>
      <c r="CU14" s="58"/>
      <c r="CV14" s="58">
        <v>1</v>
      </c>
      <c r="CW14" s="58"/>
      <c r="CX14" s="58">
        <v>1</v>
      </c>
      <c r="CY14" s="58"/>
      <c r="CZ14" s="58"/>
      <c r="DA14" s="58">
        <v>1</v>
      </c>
      <c r="DB14" s="58"/>
      <c r="DC14" s="58"/>
      <c r="DD14" s="59">
        <v>1</v>
      </c>
      <c r="DE14" s="59"/>
      <c r="DF14" s="59"/>
      <c r="DG14" s="59">
        <v>1</v>
      </c>
      <c r="DH14" s="59"/>
      <c r="DI14" s="59"/>
      <c r="DJ14" s="59">
        <v>1</v>
      </c>
      <c r="DK14" s="59"/>
      <c r="DL14" s="59"/>
      <c r="DM14" s="59">
        <v>1</v>
      </c>
      <c r="DN14" s="59"/>
      <c r="DO14" s="59"/>
      <c r="DP14" s="59">
        <v>1</v>
      </c>
      <c r="DQ14" s="59"/>
      <c r="DR14" s="59"/>
      <c r="DS14" s="59"/>
      <c r="DT14" s="59">
        <v>1</v>
      </c>
      <c r="DU14" s="59"/>
      <c r="DV14" s="59"/>
      <c r="DW14" s="59">
        <v>1</v>
      </c>
      <c r="DX14" s="59"/>
      <c r="DY14" s="59">
        <v>1</v>
      </c>
      <c r="DZ14" s="59"/>
      <c r="EA14" s="59"/>
      <c r="EB14" s="59">
        <v>1</v>
      </c>
      <c r="EC14" s="59"/>
      <c r="ED14" s="59"/>
      <c r="EE14" s="59">
        <v>1</v>
      </c>
      <c r="EF14" s="59"/>
      <c r="EG14" s="59"/>
      <c r="EH14" s="59"/>
      <c r="EI14" s="59">
        <v>1</v>
      </c>
      <c r="EJ14" s="59"/>
      <c r="EK14" s="59">
        <v>1</v>
      </c>
      <c r="EL14" s="59"/>
      <c r="EM14" s="59"/>
      <c r="EN14" s="59"/>
      <c r="EO14" s="59">
        <v>1</v>
      </c>
      <c r="EP14" s="59"/>
      <c r="EQ14" s="59"/>
      <c r="ER14" s="59">
        <v>1</v>
      </c>
      <c r="ES14" s="59"/>
      <c r="ET14" s="59">
        <v>1</v>
      </c>
      <c r="EU14" s="59"/>
      <c r="EV14" s="59"/>
      <c r="EW14" s="59">
        <v>1</v>
      </c>
      <c r="EX14" s="59"/>
      <c r="EY14" s="59"/>
      <c r="EZ14" s="59">
        <v>1</v>
      </c>
      <c r="FA14" s="59"/>
      <c r="FB14" s="59"/>
      <c r="FC14" s="59">
        <v>1</v>
      </c>
      <c r="FD14" s="59"/>
      <c r="FE14" s="59"/>
      <c r="FF14" s="59">
        <v>1</v>
      </c>
      <c r="FG14" s="59"/>
      <c r="FH14" s="59"/>
      <c r="FI14" s="59">
        <v>1</v>
      </c>
      <c r="FJ14" s="59"/>
      <c r="FK14" s="59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5" t="s">
        <v>1385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5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65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5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3" t="s">
        <v>1413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5" t="s">
        <v>1424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/>
      <c r="BM20" s="4">
        <v>1</v>
      </c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>
        <v>1</v>
      </c>
      <c r="EU20" s="4"/>
      <c r="EV20" s="4"/>
      <c r="EW20" s="4">
        <v>1</v>
      </c>
      <c r="EX20" s="4"/>
      <c r="EY20" s="4"/>
      <c r="EZ20" s="4"/>
      <c r="FA20" s="4"/>
      <c r="FB20" s="4">
        <v>1</v>
      </c>
      <c r="FC20" s="4">
        <v>1</v>
      </c>
      <c r="FD20" s="4"/>
      <c r="FE20" s="4"/>
      <c r="FF20" s="4"/>
      <c r="FG20" s="4"/>
      <c r="FH20" s="4">
        <v>1</v>
      </c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1391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</row>
    <row r="22" spans="1:254" x14ac:dyDescent="0.25">
      <c r="A22" s="3">
        <v>9</v>
      </c>
      <c r="B22" s="66" t="s">
        <v>1412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x14ac:dyDescent="0.25">
      <c r="A23" s="3">
        <v>10</v>
      </c>
      <c r="B23" s="4" t="s">
        <v>1425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75" x14ac:dyDescent="0.25">
      <c r="A24" s="3">
        <v>11</v>
      </c>
      <c r="B24" s="28" t="s">
        <v>1414</v>
      </c>
      <c r="C24" s="4"/>
      <c r="D24" s="4">
        <v>1</v>
      </c>
      <c r="E24" s="4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1415</v>
      </c>
      <c r="C25" s="4"/>
      <c r="D25" s="4">
        <v>1</v>
      </c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1401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>
        <v>1</v>
      </c>
      <c r="N26" s="4"/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>
        <v>1</v>
      </c>
      <c r="Z26" s="4"/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1395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1417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1397</v>
      </c>
      <c r="C29" s="4">
        <v>1</v>
      </c>
      <c r="D29" s="4"/>
      <c r="E29" s="4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1416</v>
      </c>
      <c r="C30" s="4"/>
      <c r="D30" s="4">
        <v>1</v>
      </c>
      <c r="E30" s="4"/>
      <c r="F30" s="4"/>
      <c r="G30" s="4"/>
      <c r="H30" s="4">
        <v>1</v>
      </c>
      <c r="I30" s="4"/>
      <c r="J30" s="4"/>
      <c r="K30" s="4">
        <v>1</v>
      </c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>
        <v>1</v>
      </c>
      <c r="AO30" s="4"/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>
        <v>1</v>
      </c>
      <c r="BG30" s="4"/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>
        <v>1</v>
      </c>
      <c r="CA30" s="4"/>
      <c r="CB30" s="4"/>
      <c r="CC30" s="4"/>
      <c r="CD30" s="4"/>
      <c r="CE30" s="4">
        <v>1</v>
      </c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>
        <v>1</v>
      </c>
      <c r="EV30" s="4"/>
      <c r="EW30" s="4"/>
      <c r="EX30" s="4">
        <v>1</v>
      </c>
      <c r="EY30" s="4"/>
      <c r="EZ30" s="4"/>
      <c r="FA30" s="4"/>
      <c r="FB30" s="4">
        <v>1</v>
      </c>
      <c r="FC30" s="4"/>
      <c r="FD30" s="4">
        <v>1</v>
      </c>
      <c r="FE30" s="4"/>
      <c r="FF30" s="4"/>
      <c r="FG30" s="4"/>
      <c r="FH30" s="4">
        <v>1</v>
      </c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1419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>
        <v>1</v>
      </c>
      <c r="FE33" s="4"/>
      <c r="FF33" s="4"/>
      <c r="FG33" s="4"/>
      <c r="FH33" s="4">
        <v>1</v>
      </c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1420</v>
      </c>
      <c r="C34" s="4"/>
      <c r="D34" s="4"/>
      <c r="E34" s="4">
        <v>1</v>
      </c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/>
      <c r="CE34" s="4">
        <v>1</v>
      </c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3">
        <v>22</v>
      </c>
      <c r="B35" s="28" t="s">
        <v>1421</v>
      </c>
      <c r="C35" s="4">
        <v>1</v>
      </c>
      <c r="D35" s="4"/>
      <c r="E35" s="4"/>
      <c r="F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254" x14ac:dyDescent="0.25">
      <c r="A36" s="86" t="s">
        <v>278</v>
      </c>
      <c r="B36" s="87"/>
      <c r="C36" s="3">
        <f t="shared" ref="C36:AQ36" si="0">SUM(C14:C35)</f>
        <v>8</v>
      </c>
      <c r="D36" s="3">
        <f t="shared" si="0"/>
        <v>8</v>
      </c>
      <c r="E36" s="3">
        <f t="shared" si="0"/>
        <v>6</v>
      </c>
      <c r="F36" s="3">
        <f t="shared" si="0"/>
        <v>5</v>
      </c>
      <c r="G36" s="3">
        <f t="shared" si="0"/>
        <v>10</v>
      </c>
      <c r="H36" s="3">
        <f t="shared" si="0"/>
        <v>7</v>
      </c>
      <c r="I36" s="3">
        <f t="shared" si="0"/>
        <v>9</v>
      </c>
      <c r="J36" s="3">
        <f t="shared" si="0"/>
        <v>6</v>
      </c>
      <c r="K36" s="3">
        <f t="shared" si="0"/>
        <v>7</v>
      </c>
      <c r="L36" s="3">
        <f t="shared" si="0"/>
        <v>8</v>
      </c>
      <c r="M36" s="3">
        <f t="shared" si="0"/>
        <v>10</v>
      </c>
      <c r="N36" s="3">
        <f t="shared" si="0"/>
        <v>4</v>
      </c>
      <c r="O36" s="3">
        <f t="shared" si="0"/>
        <v>6</v>
      </c>
      <c r="P36" s="3">
        <f t="shared" si="0"/>
        <v>11</v>
      </c>
      <c r="Q36" s="3">
        <f t="shared" si="0"/>
        <v>5</v>
      </c>
      <c r="R36" s="3">
        <f t="shared" si="0"/>
        <v>5</v>
      </c>
      <c r="S36" s="3">
        <f t="shared" si="0"/>
        <v>11</v>
      </c>
      <c r="T36" s="3">
        <f t="shared" si="0"/>
        <v>6</v>
      </c>
      <c r="U36" s="3">
        <f t="shared" si="0"/>
        <v>10</v>
      </c>
      <c r="V36" s="3">
        <f t="shared" si="0"/>
        <v>5</v>
      </c>
      <c r="W36" s="3">
        <f t="shared" si="0"/>
        <v>7</v>
      </c>
      <c r="X36" s="3">
        <f t="shared" si="0"/>
        <v>7</v>
      </c>
      <c r="Y36" s="3">
        <f t="shared" si="0"/>
        <v>11</v>
      </c>
      <c r="Z36" s="3">
        <f t="shared" si="0"/>
        <v>4</v>
      </c>
      <c r="AA36" s="3">
        <f t="shared" si="0"/>
        <v>9</v>
      </c>
      <c r="AB36" s="3">
        <f t="shared" si="0"/>
        <v>6</v>
      </c>
      <c r="AC36" s="3">
        <f t="shared" si="0"/>
        <v>7</v>
      </c>
      <c r="AD36" s="3">
        <f t="shared" si="0"/>
        <v>4</v>
      </c>
      <c r="AE36" s="3">
        <f t="shared" si="0"/>
        <v>11</v>
      </c>
      <c r="AF36" s="3">
        <f t="shared" si="0"/>
        <v>7</v>
      </c>
      <c r="AG36" s="3">
        <f t="shared" si="0"/>
        <v>3</v>
      </c>
      <c r="AH36" s="3">
        <f t="shared" si="0"/>
        <v>12</v>
      </c>
      <c r="AI36" s="3">
        <f t="shared" si="0"/>
        <v>7</v>
      </c>
      <c r="AJ36" s="3">
        <f t="shared" si="0"/>
        <v>5</v>
      </c>
      <c r="AK36" s="3">
        <f t="shared" si="0"/>
        <v>11</v>
      </c>
      <c r="AL36" s="3">
        <f t="shared" si="0"/>
        <v>6</v>
      </c>
      <c r="AM36" s="3">
        <f t="shared" si="0"/>
        <v>6</v>
      </c>
      <c r="AN36" s="3">
        <f t="shared" si="0"/>
        <v>11</v>
      </c>
      <c r="AO36" s="3">
        <f t="shared" si="0"/>
        <v>5</v>
      </c>
      <c r="AP36" s="3">
        <f t="shared" si="0"/>
        <v>4</v>
      </c>
      <c r="AQ36" s="3">
        <f t="shared" si="0"/>
        <v>11</v>
      </c>
      <c r="AR36" s="3">
        <f>SUM(AR11:AR35)</f>
        <v>7</v>
      </c>
      <c r="AS36" s="3">
        <f>SUM(AS14:AS35)</f>
        <v>6</v>
      </c>
      <c r="AT36" s="3">
        <f>SUM(AT15:AT35)</f>
        <v>9</v>
      </c>
      <c r="AU36" s="3">
        <f t="shared" ref="AU36:CI36" si="1">SUM(AU14:AU35)</f>
        <v>7</v>
      </c>
      <c r="AV36" s="3">
        <f t="shared" si="1"/>
        <v>7</v>
      </c>
      <c r="AW36" s="3">
        <f t="shared" si="1"/>
        <v>9</v>
      </c>
      <c r="AX36" s="3">
        <f t="shared" si="1"/>
        <v>6</v>
      </c>
      <c r="AY36" s="3">
        <f t="shared" si="1"/>
        <v>8</v>
      </c>
      <c r="AZ36" s="3">
        <f t="shared" si="1"/>
        <v>8</v>
      </c>
      <c r="BA36" s="3">
        <f t="shared" si="1"/>
        <v>6</v>
      </c>
      <c r="BB36" s="3">
        <f t="shared" si="1"/>
        <v>6</v>
      </c>
      <c r="BC36" s="3">
        <f t="shared" si="1"/>
        <v>10</v>
      </c>
      <c r="BD36" s="3">
        <f t="shared" si="1"/>
        <v>6</v>
      </c>
      <c r="BE36" s="3">
        <f t="shared" si="1"/>
        <v>8</v>
      </c>
      <c r="BF36" s="3">
        <f t="shared" si="1"/>
        <v>9</v>
      </c>
      <c r="BG36" s="3">
        <f t="shared" si="1"/>
        <v>5</v>
      </c>
      <c r="BH36" s="3">
        <f t="shared" si="1"/>
        <v>7</v>
      </c>
      <c r="BI36" s="3">
        <f t="shared" si="1"/>
        <v>10</v>
      </c>
      <c r="BJ36" s="3">
        <f t="shared" si="1"/>
        <v>5</v>
      </c>
      <c r="BK36" s="3">
        <f t="shared" si="1"/>
        <v>5</v>
      </c>
      <c r="BL36" s="3">
        <f t="shared" si="1"/>
        <v>10</v>
      </c>
      <c r="BM36" s="3">
        <f t="shared" si="1"/>
        <v>7</v>
      </c>
      <c r="BN36" s="3">
        <f t="shared" si="1"/>
        <v>5</v>
      </c>
      <c r="BO36" s="3">
        <f t="shared" si="1"/>
        <v>11</v>
      </c>
      <c r="BP36" s="3">
        <f t="shared" si="1"/>
        <v>6</v>
      </c>
      <c r="BQ36" s="3">
        <f t="shared" si="1"/>
        <v>8</v>
      </c>
      <c r="BR36" s="3">
        <f t="shared" si="1"/>
        <v>8</v>
      </c>
      <c r="BS36" s="3">
        <f t="shared" si="1"/>
        <v>6</v>
      </c>
      <c r="BT36" s="3">
        <f t="shared" si="1"/>
        <v>4</v>
      </c>
      <c r="BU36" s="3">
        <f t="shared" si="1"/>
        <v>12</v>
      </c>
      <c r="BV36" s="3">
        <f t="shared" si="1"/>
        <v>6</v>
      </c>
      <c r="BW36" s="3">
        <f t="shared" si="1"/>
        <v>4</v>
      </c>
      <c r="BX36" s="3">
        <f t="shared" si="1"/>
        <v>12</v>
      </c>
      <c r="BY36" s="3">
        <f t="shared" si="1"/>
        <v>6</v>
      </c>
      <c r="BZ36" s="3">
        <f t="shared" si="1"/>
        <v>9</v>
      </c>
      <c r="CA36" s="3">
        <f t="shared" si="1"/>
        <v>9</v>
      </c>
      <c r="CB36" s="3">
        <f t="shared" si="1"/>
        <v>4</v>
      </c>
      <c r="CC36" s="3">
        <f t="shared" si="1"/>
        <v>5</v>
      </c>
      <c r="CD36" s="3">
        <f t="shared" si="1"/>
        <v>10</v>
      </c>
      <c r="CE36" s="3">
        <f t="shared" si="1"/>
        <v>7</v>
      </c>
      <c r="CF36" s="3">
        <f t="shared" si="1"/>
        <v>5</v>
      </c>
      <c r="CG36" s="3">
        <f t="shared" si="1"/>
        <v>12</v>
      </c>
      <c r="CH36" s="3">
        <f t="shared" si="1"/>
        <v>5</v>
      </c>
      <c r="CI36" s="3">
        <f t="shared" si="1"/>
        <v>7</v>
      </c>
      <c r="CJ36" s="3">
        <f>SUM(CJ15:CJ35)</f>
        <v>9</v>
      </c>
      <c r="CK36" s="3">
        <f t="shared" ref="CK36:DP36" si="2">SUM(CK14:CK35)</f>
        <v>6</v>
      </c>
      <c r="CL36" s="3">
        <f t="shared" si="2"/>
        <v>7</v>
      </c>
      <c r="CM36" s="3">
        <f t="shared" si="2"/>
        <v>8</v>
      </c>
      <c r="CN36" s="3">
        <f t="shared" si="2"/>
        <v>7</v>
      </c>
      <c r="CO36" s="3">
        <f t="shared" si="2"/>
        <v>6</v>
      </c>
      <c r="CP36" s="3">
        <f t="shared" si="2"/>
        <v>10</v>
      </c>
      <c r="CQ36" s="3">
        <f t="shared" si="2"/>
        <v>6</v>
      </c>
      <c r="CR36" s="3">
        <f t="shared" si="2"/>
        <v>5</v>
      </c>
      <c r="CS36" s="3">
        <f t="shared" si="2"/>
        <v>11</v>
      </c>
      <c r="CT36" s="3">
        <f t="shared" si="2"/>
        <v>6</v>
      </c>
      <c r="CU36" s="3">
        <f t="shared" si="2"/>
        <v>5</v>
      </c>
      <c r="CV36" s="3">
        <f t="shared" si="2"/>
        <v>11</v>
      </c>
      <c r="CW36" s="3">
        <f t="shared" si="2"/>
        <v>6</v>
      </c>
      <c r="CX36" s="3">
        <f t="shared" si="2"/>
        <v>8</v>
      </c>
      <c r="CY36" s="3">
        <f t="shared" si="2"/>
        <v>7</v>
      </c>
      <c r="CZ36" s="3">
        <f t="shared" si="2"/>
        <v>7</v>
      </c>
      <c r="DA36" s="3">
        <f t="shared" si="2"/>
        <v>9</v>
      </c>
      <c r="DB36" s="3">
        <f t="shared" si="2"/>
        <v>8</v>
      </c>
      <c r="DC36" s="3">
        <f t="shared" si="2"/>
        <v>5</v>
      </c>
      <c r="DD36" s="3">
        <f t="shared" si="2"/>
        <v>9</v>
      </c>
      <c r="DE36" s="3">
        <f t="shared" si="2"/>
        <v>8</v>
      </c>
      <c r="DF36" s="3">
        <f t="shared" si="2"/>
        <v>5</v>
      </c>
      <c r="DG36" s="3">
        <f t="shared" si="2"/>
        <v>6</v>
      </c>
      <c r="DH36" s="3">
        <f t="shared" si="2"/>
        <v>11</v>
      </c>
      <c r="DI36" s="3">
        <f t="shared" si="2"/>
        <v>5</v>
      </c>
      <c r="DJ36" s="3">
        <f t="shared" si="2"/>
        <v>6</v>
      </c>
      <c r="DK36" s="3">
        <f t="shared" si="2"/>
        <v>9</v>
      </c>
      <c r="DL36" s="3">
        <f t="shared" si="2"/>
        <v>7</v>
      </c>
      <c r="DM36" s="3">
        <f t="shared" si="2"/>
        <v>7</v>
      </c>
      <c r="DN36" s="3">
        <f t="shared" si="2"/>
        <v>8</v>
      </c>
      <c r="DO36" s="3">
        <f t="shared" si="2"/>
        <v>7</v>
      </c>
      <c r="DP36" s="3">
        <f t="shared" si="2"/>
        <v>8</v>
      </c>
      <c r="DQ36" s="3">
        <f t="shared" ref="DQ36:EV36" si="3">SUM(DQ14:DQ35)</f>
        <v>8</v>
      </c>
      <c r="DR36" s="3">
        <f t="shared" si="3"/>
        <v>6</v>
      </c>
      <c r="DS36" s="3">
        <f t="shared" si="3"/>
        <v>5</v>
      </c>
      <c r="DT36" s="3">
        <f t="shared" si="3"/>
        <v>12</v>
      </c>
      <c r="DU36" s="3">
        <f t="shared" si="3"/>
        <v>5</v>
      </c>
      <c r="DV36" s="3">
        <f t="shared" si="3"/>
        <v>5</v>
      </c>
      <c r="DW36" s="3">
        <f t="shared" si="3"/>
        <v>11</v>
      </c>
      <c r="DX36" s="3">
        <f t="shared" si="3"/>
        <v>6</v>
      </c>
      <c r="DY36" s="3">
        <f t="shared" si="3"/>
        <v>8</v>
      </c>
      <c r="DZ36" s="3">
        <f t="shared" si="3"/>
        <v>9</v>
      </c>
      <c r="EA36" s="3">
        <f t="shared" si="3"/>
        <v>5</v>
      </c>
      <c r="EB36" s="3">
        <f t="shared" si="3"/>
        <v>6</v>
      </c>
      <c r="EC36" s="3">
        <f t="shared" si="3"/>
        <v>9</v>
      </c>
      <c r="ED36" s="3">
        <f t="shared" si="3"/>
        <v>7</v>
      </c>
      <c r="EE36" s="3">
        <f t="shared" si="3"/>
        <v>7</v>
      </c>
      <c r="EF36" s="3">
        <f t="shared" si="3"/>
        <v>8</v>
      </c>
      <c r="EG36" s="3">
        <f t="shared" si="3"/>
        <v>7</v>
      </c>
      <c r="EH36" s="3">
        <f t="shared" si="3"/>
        <v>5</v>
      </c>
      <c r="EI36" s="3">
        <f t="shared" si="3"/>
        <v>11</v>
      </c>
      <c r="EJ36" s="3">
        <f t="shared" si="3"/>
        <v>6</v>
      </c>
      <c r="EK36" s="3">
        <f t="shared" si="3"/>
        <v>5</v>
      </c>
      <c r="EL36" s="3">
        <f t="shared" si="3"/>
        <v>11</v>
      </c>
      <c r="EM36" s="3">
        <f t="shared" si="3"/>
        <v>6</v>
      </c>
      <c r="EN36" s="3">
        <f t="shared" si="3"/>
        <v>3</v>
      </c>
      <c r="EO36" s="3">
        <f t="shared" si="3"/>
        <v>13</v>
      </c>
      <c r="EP36" s="3">
        <f t="shared" si="3"/>
        <v>6</v>
      </c>
      <c r="EQ36" s="3">
        <f t="shared" si="3"/>
        <v>4</v>
      </c>
      <c r="ER36" s="3">
        <f t="shared" si="3"/>
        <v>11</v>
      </c>
      <c r="ES36" s="3">
        <f t="shared" si="3"/>
        <v>7</v>
      </c>
      <c r="ET36" s="3">
        <f t="shared" si="3"/>
        <v>11</v>
      </c>
      <c r="EU36" s="3">
        <f t="shared" si="3"/>
        <v>6</v>
      </c>
      <c r="EV36" s="3">
        <f t="shared" si="3"/>
        <v>5</v>
      </c>
      <c r="EW36" s="3">
        <f t="shared" ref="EW36:FK36" si="4">SUM(EW14:EW35)</f>
        <v>11</v>
      </c>
      <c r="EX36" s="3">
        <f t="shared" si="4"/>
        <v>6</v>
      </c>
      <c r="EY36" s="3">
        <f t="shared" si="4"/>
        <v>5</v>
      </c>
      <c r="EZ36" s="3">
        <f t="shared" si="4"/>
        <v>8</v>
      </c>
      <c r="FA36" s="3">
        <f t="shared" si="4"/>
        <v>7</v>
      </c>
      <c r="FB36" s="3">
        <f t="shared" si="4"/>
        <v>7</v>
      </c>
      <c r="FC36" s="3">
        <f t="shared" si="4"/>
        <v>7</v>
      </c>
      <c r="FD36" s="3">
        <f t="shared" si="4"/>
        <v>11</v>
      </c>
      <c r="FE36" s="3">
        <f t="shared" si="4"/>
        <v>4</v>
      </c>
      <c r="FF36" s="3">
        <f t="shared" si="4"/>
        <v>7</v>
      </c>
      <c r="FG36" s="3">
        <f t="shared" si="4"/>
        <v>8</v>
      </c>
      <c r="FH36" s="3">
        <f t="shared" si="4"/>
        <v>7</v>
      </c>
      <c r="FI36" s="3">
        <f t="shared" si="4"/>
        <v>7</v>
      </c>
      <c r="FJ36" s="3">
        <f t="shared" si="4"/>
        <v>11</v>
      </c>
      <c r="FK36" s="3">
        <f t="shared" si="4"/>
        <v>4</v>
      </c>
    </row>
    <row r="37" spans="1:254" ht="39" customHeight="1" x14ac:dyDescent="0.25">
      <c r="A37" s="88" t="s">
        <v>838</v>
      </c>
      <c r="B37" s="89"/>
      <c r="C37" s="10">
        <f t="shared" ref="C37:H37" si="5">C36/22%</f>
        <v>36.363636363636367</v>
      </c>
      <c r="D37" s="10">
        <f t="shared" si="5"/>
        <v>36.363636363636367</v>
      </c>
      <c r="E37" s="10">
        <f t="shared" si="5"/>
        <v>27.272727272727273</v>
      </c>
      <c r="F37" s="10">
        <f t="shared" si="5"/>
        <v>22.727272727272727</v>
      </c>
      <c r="G37" s="10">
        <f t="shared" si="5"/>
        <v>45.454545454545453</v>
      </c>
      <c r="H37" s="10">
        <f t="shared" si="5"/>
        <v>31.818181818181817</v>
      </c>
      <c r="I37" s="10">
        <f>I36/22%</f>
        <v>40.909090909090907</v>
      </c>
      <c r="J37" s="10">
        <f t="shared" ref="J37:AO37" si="6">J36/22%</f>
        <v>27.272727272727273</v>
      </c>
      <c r="K37" s="10">
        <f t="shared" si="6"/>
        <v>31.818181818181817</v>
      </c>
      <c r="L37" s="10">
        <f t="shared" si="6"/>
        <v>36.363636363636367</v>
      </c>
      <c r="M37" s="10">
        <f t="shared" si="6"/>
        <v>45.454545454545453</v>
      </c>
      <c r="N37" s="10">
        <f t="shared" si="6"/>
        <v>18.181818181818183</v>
      </c>
      <c r="O37" s="10">
        <f t="shared" si="6"/>
        <v>27.272727272727273</v>
      </c>
      <c r="P37" s="10">
        <f t="shared" si="6"/>
        <v>50</v>
      </c>
      <c r="Q37" s="10">
        <f t="shared" si="6"/>
        <v>22.727272727272727</v>
      </c>
      <c r="R37" s="10">
        <f t="shared" si="6"/>
        <v>22.727272727272727</v>
      </c>
      <c r="S37" s="10">
        <f t="shared" si="6"/>
        <v>50</v>
      </c>
      <c r="T37" s="10">
        <f t="shared" si="6"/>
        <v>27.272727272727273</v>
      </c>
      <c r="U37" s="10">
        <f t="shared" si="6"/>
        <v>45.454545454545453</v>
      </c>
      <c r="V37" s="10">
        <f t="shared" si="6"/>
        <v>22.727272727272727</v>
      </c>
      <c r="W37" s="10">
        <f t="shared" si="6"/>
        <v>31.818181818181817</v>
      </c>
      <c r="X37" s="10">
        <f t="shared" si="6"/>
        <v>31.818181818181817</v>
      </c>
      <c r="Y37" s="10">
        <f t="shared" si="6"/>
        <v>50</v>
      </c>
      <c r="Z37" s="10">
        <f t="shared" si="6"/>
        <v>18.181818181818183</v>
      </c>
      <c r="AA37" s="10">
        <f t="shared" si="6"/>
        <v>40.909090909090907</v>
      </c>
      <c r="AB37" s="10">
        <f t="shared" si="6"/>
        <v>27.272727272727273</v>
      </c>
      <c r="AC37" s="10">
        <f t="shared" si="6"/>
        <v>31.818181818181817</v>
      </c>
      <c r="AD37" s="10">
        <f t="shared" si="6"/>
        <v>18.181818181818183</v>
      </c>
      <c r="AE37" s="10">
        <f t="shared" si="6"/>
        <v>50</v>
      </c>
      <c r="AF37" s="10">
        <f t="shared" si="6"/>
        <v>31.818181818181817</v>
      </c>
      <c r="AG37" s="10">
        <f t="shared" si="6"/>
        <v>13.636363636363637</v>
      </c>
      <c r="AH37" s="10">
        <f t="shared" si="6"/>
        <v>54.545454545454547</v>
      </c>
      <c r="AI37" s="10">
        <f t="shared" si="6"/>
        <v>31.818181818181817</v>
      </c>
      <c r="AJ37" s="10">
        <f t="shared" si="6"/>
        <v>22.727272727272727</v>
      </c>
      <c r="AK37" s="10">
        <f t="shared" si="6"/>
        <v>50</v>
      </c>
      <c r="AL37" s="10">
        <f t="shared" si="6"/>
        <v>27.272727272727273</v>
      </c>
      <c r="AM37" s="10">
        <f t="shared" si="6"/>
        <v>27.272727272727273</v>
      </c>
      <c r="AN37" s="10">
        <f t="shared" si="6"/>
        <v>50</v>
      </c>
      <c r="AO37" s="10">
        <f t="shared" si="6"/>
        <v>22.727272727272727</v>
      </c>
      <c r="AP37" s="10">
        <f t="shared" ref="AP37:BU37" si="7">AP36/22%</f>
        <v>18.181818181818183</v>
      </c>
      <c r="AQ37" s="10">
        <f t="shared" si="7"/>
        <v>50</v>
      </c>
      <c r="AR37" s="10">
        <f t="shared" si="7"/>
        <v>31.818181818181817</v>
      </c>
      <c r="AS37" s="10">
        <f t="shared" si="7"/>
        <v>27.272727272727273</v>
      </c>
      <c r="AT37" s="10">
        <f t="shared" si="7"/>
        <v>40.909090909090907</v>
      </c>
      <c r="AU37" s="10">
        <f t="shared" si="7"/>
        <v>31.818181818181817</v>
      </c>
      <c r="AV37" s="10">
        <f t="shared" si="7"/>
        <v>31.818181818181817</v>
      </c>
      <c r="AW37" s="10">
        <f t="shared" si="7"/>
        <v>40.909090909090907</v>
      </c>
      <c r="AX37" s="10">
        <f t="shared" si="7"/>
        <v>27.272727272727273</v>
      </c>
      <c r="AY37" s="10">
        <f t="shared" si="7"/>
        <v>36.363636363636367</v>
      </c>
      <c r="AZ37" s="10">
        <f t="shared" si="7"/>
        <v>36.363636363636367</v>
      </c>
      <c r="BA37" s="10">
        <f t="shared" si="7"/>
        <v>27.272727272727273</v>
      </c>
      <c r="BB37" s="10">
        <f t="shared" si="7"/>
        <v>27.272727272727273</v>
      </c>
      <c r="BC37" s="10">
        <f t="shared" si="7"/>
        <v>45.454545454545453</v>
      </c>
      <c r="BD37" s="10">
        <f t="shared" si="7"/>
        <v>27.272727272727273</v>
      </c>
      <c r="BE37" s="10">
        <f t="shared" si="7"/>
        <v>36.363636363636367</v>
      </c>
      <c r="BF37" s="10">
        <f t="shared" si="7"/>
        <v>40.909090909090907</v>
      </c>
      <c r="BG37" s="10">
        <f t="shared" si="7"/>
        <v>22.727272727272727</v>
      </c>
      <c r="BH37" s="10">
        <f t="shared" si="7"/>
        <v>31.818181818181817</v>
      </c>
      <c r="BI37" s="10">
        <f t="shared" si="7"/>
        <v>45.454545454545453</v>
      </c>
      <c r="BJ37" s="10">
        <f t="shared" si="7"/>
        <v>22.727272727272727</v>
      </c>
      <c r="BK37" s="10">
        <f t="shared" si="7"/>
        <v>22.727272727272727</v>
      </c>
      <c r="BL37" s="10">
        <f t="shared" si="7"/>
        <v>45.454545454545453</v>
      </c>
      <c r="BM37" s="10">
        <f t="shared" si="7"/>
        <v>31.818181818181817</v>
      </c>
      <c r="BN37" s="10">
        <f t="shared" si="7"/>
        <v>22.727272727272727</v>
      </c>
      <c r="BO37" s="10">
        <f t="shared" si="7"/>
        <v>50</v>
      </c>
      <c r="BP37" s="10">
        <f t="shared" si="7"/>
        <v>27.272727272727273</v>
      </c>
      <c r="BQ37" s="10">
        <f t="shared" si="7"/>
        <v>36.363636363636367</v>
      </c>
      <c r="BR37" s="10">
        <f t="shared" si="7"/>
        <v>36.363636363636367</v>
      </c>
      <c r="BS37" s="10">
        <f t="shared" si="7"/>
        <v>27.272727272727273</v>
      </c>
      <c r="BT37" s="10">
        <f t="shared" si="7"/>
        <v>18.181818181818183</v>
      </c>
      <c r="BU37" s="10">
        <f t="shared" si="7"/>
        <v>54.545454545454547</v>
      </c>
      <c r="BV37" s="10">
        <f t="shared" ref="BV37:DA37" si="8">BV36/22%</f>
        <v>27.272727272727273</v>
      </c>
      <c r="BW37" s="10">
        <f t="shared" si="8"/>
        <v>18.181818181818183</v>
      </c>
      <c r="BX37" s="10">
        <f t="shared" si="8"/>
        <v>54.545454545454547</v>
      </c>
      <c r="BY37" s="10">
        <f t="shared" si="8"/>
        <v>27.272727272727273</v>
      </c>
      <c r="BZ37" s="10">
        <f t="shared" si="8"/>
        <v>40.909090909090907</v>
      </c>
      <c r="CA37" s="10">
        <f t="shared" si="8"/>
        <v>40.909090909090907</v>
      </c>
      <c r="CB37" s="10">
        <f t="shared" si="8"/>
        <v>18.181818181818183</v>
      </c>
      <c r="CC37" s="10">
        <f t="shared" si="8"/>
        <v>22.727272727272727</v>
      </c>
      <c r="CD37" s="10">
        <f t="shared" si="8"/>
        <v>45.454545454545453</v>
      </c>
      <c r="CE37" s="10">
        <f t="shared" si="8"/>
        <v>31.818181818181817</v>
      </c>
      <c r="CF37" s="10">
        <f t="shared" si="8"/>
        <v>22.727272727272727</v>
      </c>
      <c r="CG37" s="10">
        <f t="shared" si="8"/>
        <v>54.545454545454547</v>
      </c>
      <c r="CH37" s="10">
        <f t="shared" si="8"/>
        <v>22.727272727272727</v>
      </c>
      <c r="CI37" s="10">
        <f t="shared" si="8"/>
        <v>31.818181818181817</v>
      </c>
      <c r="CJ37" s="10">
        <f t="shared" si="8"/>
        <v>40.909090909090907</v>
      </c>
      <c r="CK37" s="10">
        <f t="shared" si="8"/>
        <v>27.272727272727273</v>
      </c>
      <c r="CL37" s="10">
        <f t="shared" si="8"/>
        <v>31.818181818181817</v>
      </c>
      <c r="CM37" s="10">
        <f t="shared" si="8"/>
        <v>36.363636363636367</v>
      </c>
      <c r="CN37" s="10">
        <f t="shared" si="8"/>
        <v>31.818181818181817</v>
      </c>
      <c r="CO37" s="10">
        <f t="shared" si="8"/>
        <v>27.272727272727273</v>
      </c>
      <c r="CP37" s="10">
        <f t="shared" si="8"/>
        <v>45.454545454545453</v>
      </c>
      <c r="CQ37" s="10">
        <f t="shared" si="8"/>
        <v>27.272727272727273</v>
      </c>
      <c r="CR37" s="10">
        <f t="shared" si="8"/>
        <v>22.727272727272727</v>
      </c>
      <c r="CS37" s="10">
        <f t="shared" si="8"/>
        <v>50</v>
      </c>
      <c r="CT37" s="10">
        <f t="shared" si="8"/>
        <v>27.272727272727273</v>
      </c>
      <c r="CU37" s="10">
        <f t="shared" si="8"/>
        <v>22.727272727272727</v>
      </c>
      <c r="CV37" s="10">
        <f t="shared" si="8"/>
        <v>50</v>
      </c>
      <c r="CW37" s="10">
        <f t="shared" si="8"/>
        <v>27.272727272727273</v>
      </c>
      <c r="CX37" s="10">
        <f t="shared" si="8"/>
        <v>36.363636363636367</v>
      </c>
      <c r="CY37" s="10">
        <f t="shared" si="8"/>
        <v>31.818181818181817</v>
      </c>
      <c r="CZ37" s="10">
        <f t="shared" si="8"/>
        <v>31.818181818181817</v>
      </c>
      <c r="DA37" s="10">
        <f t="shared" si="8"/>
        <v>40.909090909090907</v>
      </c>
      <c r="DB37" s="10">
        <f t="shared" ref="DB37:EG37" si="9">DB36/22%</f>
        <v>36.363636363636367</v>
      </c>
      <c r="DC37" s="10">
        <f t="shared" si="9"/>
        <v>22.727272727272727</v>
      </c>
      <c r="DD37" s="10">
        <f t="shared" si="9"/>
        <v>40.909090909090907</v>
      </c>
      <c r="DE37" s="10">
        <f t="shared" si="9"/>
        <v>36.363636363636367</v>
      </c>
      <c r="DF37" s="10">
        <f t="shared" si="9"/>
        <v>22.727272727272727</v>
      </c>
      <c r="DG37" s="10">
        <f t="shared" si="9"/>
        <v>27.272727272727273</v>
      </c>
      <c r="DH37" s="10">
        <f t="shared" si="9"/>
        <v>50</v>
      </c>
      <c r="DI37" s="10">
        <f t="shared" si="9"/>
        <v>22.727272727272727</v>
      </c>
      <c r="DJ37" s="10">
        <f t="shared" si="9"/>
        <v>27.272727272727273</v>
      </c>
      <c r="DK37" s="10">
        <f t="shared" si="9"/>
        <v>40.909090909090907</v>
      </c>
      <c r="DL37" s="10">
        <f t="shared" si="9"/>
        <v>31.818181818181817</v>
      </c>
      <c r="DM37" s="10">
        <f t="shared" si="9"/>
        <v>31.818181818181817</v>
      </c>
      <c r="DN37" s="10">
        <f t="shared" si="9"/>
        <v>36.363636363636367</v>
      </c>
      <c r="DO37" s="10">
        <f t="shared" si="9"/>
        <v>31.818181818181817</v>
      </c>
      <c r="DP37" s="10">
        <f t="shared" si="9"/>
        <v>36.363636363636367</v>
      </c>
      <c r="DQ37" s="10">
        <f t="shared" si="9"/>
        <v>36.363636363636367</v>
      </c>
      <c r="DR37" s="10">
        <f t="shared" si="9"/>
        <v>27.272727272727273</v>
      </c>
      <c r="DS37" s="10">
        <f t="shared" si="9"/>
        <v>22.727272727272727</v>
      </c>
      <c r="DT37" s="10">
        <f t="shared" si="9"/>
        <v>54.545454545454547</v>
      </c>
      <c r="DU37" s="10">
        <f t="shared" si="9"/>
        <v>22.727272727272727</v>
      </c>
      <c r="DV37" s="10">
        <f t="shared" si="9"/>
        <v>22.727272727272727</v>
      </c>
      <c r="DW37" s="10">
        <f t="shared" si="9"/>
        <v>50</v>
      </c>
      <c r="DX37" s="10">
        <f t="shared" si="9"/>
        <v>27.272727272727273</v>
      </c>
      <c r="DY37" s="10">
        <f t="shared" si="9"/>
        <v>36.363636363636367</v>
      </c>
      <c r="DZ37" s="10">
        <f t="shared" si="9"/>
        <v>40.909090909090907</v>
      </c>
      <c r="EA37" s="10">
        <f t="shared" si="9"/>
        <v>22.727272727272727</v>
      </c>
      <c r="EB37" s="10">
        <f t="shared" si="9"/>
        <v>27.272727272727273</v>
      </c>
      <c r="EC37" s="10">
        <f t="shared" si="9"/>
        <v>40.909090909090907</v>
      </c>
      <c r="ED37" s="10">
        <f t="shared" si="9"/>
        <v>31.818181818181817</v>
      </c>
      <c r="EE37" s="10">
        <f t="shared" si="9"/>
        <v>31.818181818181817</v>
      </c>
      <c r="EF37" s="10">
        <f t="shared" si="9"/>
        <v>36.363636363636367</v>
      </c>
      <c r="EG37" s="10">
        <f t="shared" si="9"/>
        <v>31.818181818181817</v>
      </c>
      <c r="EH37" s="10">
        <f t="shared" ref="EH37:FK37" si="10">EH36/22%</f>
        <v>22.727272727272727</v>
      </c>
      <c r="EI37" s="10">
        <f t="shared" si="10"/>
        <v>50</v>
      </c>
      <c r="EJ37" s="10">
        <f t="shared" si="10"/>
        <v>27.272727272727273</v>
      </c>
      <c r="EK37" s="10">
        <f t="shared" si="10"/>
        <v>22.727272727272727</v>
      </c>
      <c r="EL37" s="10">
        <f t="shared" si="10"/>
        <v>50</v>
      </c>
      <c r="EM37" s="10">
        <f t="shared" si="10"/>
        <v>27.272727272727273</v>
      </c>
      <c r="EN37" s="10">
        <f t="shared" si="10"/>
        <v>13.636363636363637</v>
      </c>
      <c r="EO37" s="10">
        <f t="shared" si="10"/>
        <v>59.090909090909093</v>
      </c>
      <c r="EP37" s="10">
        <f t="shared" si="10"/>
        <v>27.272727272727273</v>
      </c>
      <c r="EQ37" s="10">
        <f t="shared" si="10"/>
        <v>18.181818181818183</v>
      </c>
      <c r="ER37" s="10">
        <f t="shared" si="10"/>
        <v>50</v>
      </c>
      <c r="ES37" s="10">
        <f t="shared" si="10"/>
        <v>31.818181818181817</v>
      </c>
      <c r="ET37" s="10">
        <f t="shared" si="10"/>
        <v>50</v>
      </c>
      <c r="EU37" s="10">
        <f t="shared" si="10"/>
        <v>27.272727272727273</v>
      </c>
      <c r="EV37" s="10">
        <f t="shared" si="10"/>
        <v>22.727272727272727</v>
      </c>
      <c r="EW37" s="10">
        <f t="shared" si="10"/>
        <v>50</v>
      </c>
      <c r="EX37" s="10">
        <f t="shared" si="10"/>
        <v>27.272727272727273</v>
      </c>
      <c r="EY37" s="10">
        <f t="shared" si="10"/>
        <v>22.727272727272727</v>
      </c>
      <c r="EZ37" s="10">
        <f t="shared" si="10"/>
        <v>36.363636363636367</v>
      </c>
      <c r="FA37" s="10">
        <f t="shared" si="10"/>
        <v>31.818181818181817</v>
      </c>
      <c r="FB37" s="10">
        <f t="shared" si="10"/>
        <v>31.818181818181817</v>
      </c>
      <c r="FC37" s="10">
        <f t="shared" si="10"/>
        <v>31.818181818181817</v>
      </c>
      <c r="FD37" s="10">
        <f t="shared" si="10"/>
        <v>50</v>
      </c>
      <c r="FE37" s="10">
        <f t="shared" si="10"/>
        <v>18.181818181818183</v>
      </c>
      <c r="FF37" s="10">
        <f t="shared" si="10"/>
        <v>31.818181818181817</v>
      </c>
      <c r="FG37" s="10">
        <f t="shared" si="10"/>
        <v>36.363636363636367</v>
      </c>
      <c r="FH37" s="10">
        <f t="shared" si="10"/>
        <v>31.818181818181817</v>
      </c>
      <c r="FI37" s="10">
        <f t="shared" si="10"/>
        <v>31.818181818181817</v>
      </c>
      <c r="FJ37" s="10">
        <f t="shared" si="10"/>
        <v>50</v>
      </c>
      <c r="FK37" s="10">
        <f t="shared" si="10"/>
        <v>18.181818181818183</v>
      </c>
    </row>
    <row r="39" spans="1:254" x14ac:dyDescent="0.25">
      <c r="B39" s="70" t="s">
        <v>811</v>
      </c>
      <c r="C39" s="71"/>
      <c r="D39" s="71"/>
      <c r="E39" s="72"/>
      <c r="F39" s="27"/>
      <c r="G39" s="27"/>
      <c r="H39" s="27"/>
      <c r="I39" s="27"/>
    </row>
    <row r="40" spans="1:254" x14ac:dyDescent="0.25">
      <c r="B40" s="4" t="s">
        <v>812</v>
      </c>
      <c r="C40" s="53" t="s">
        <v>825</v>
      </c>
      <c r="D40" s="51">
        <f>E40/100*22</f>
        <v>7.2000000000000011</v>
      </c>
      <c r="E40" s="52">
        <f>(C37+F37+I37+L37+O37)/5</f>
        <v>32.727272727272734</v>
      </c>
    </row>
    <row r="41" spans="1:254" x14ac:dyDescent="0.25">
      <c r="B41" s="4" t="s">
        <v>813</v>
      </c>
      <c r="C41" s="41" t="s">
        <v>825</v>
      </c>
      <c r="D41" s="42">
        <f>E41/100*22</f>
        <v>9</v>
      </c>
      <c r="E41" s="38">
        <f>(D37+G37+J37+M37+P37)/5</f>
        <v>40.909090909090914</v>
      </c>
    </row>
    <row r="42" spans="1:254" x14ac:dyDescent="0.25">
      <c r="B42" s="4" t="s">
        <v>814</v>
      </c>
      <c r="C42" s="41" t="s">
        <v>825</v>
      </c>
      <c r="D42" s="42">
        <f>E42/100*22</f>
        <v>5.8</v>
      </c>
      <c r="E42" s="38">
        <f>(E37+H37+K37+N37+Q37)/5</f>
        <v>26.363636363636363</v>
      </c>
    </row>
    <row r="43" spans="1:254" x14ac:dyDescent="0.25">
      <c r="B43" s="4"/>
      <c r="C43" s="48"/>
      <c r="D43" s="45">
        <f>SUM(D40:D42)</f>
        <v>22.000000000000004</v>
      </c>
      <c r="E43" s="45">
        <f>SUM(E40:E42)</f>
        <v>100.00000000000001</v>
      </c>
    </row>
    <row r="44" spans="1:254" ht="15" customHeight="1" x14ac:dyDescent="0.25">
      <c r="B44" s="4"/>
      <c r="C44" s="41"/>
      <c r="D44" s="96" t="s">
        <v>56</v>
      </c>
      <c r="E44" s="97"/>
      <c r="F44" s="98" t="s">
        <v>3</v>
      </c>
      <c r="G44" s="99"/>
      <c r="H44" s="100" t="s">
        <v>331</v>
      </c>
      <c r="I44" s="101"/>
    </row>
    <row r="45" spans="1:254" x14ac:dyDescent="0.25">
      <c r="B45" s="4" t="s">
        <v>812</v>
      </c>
      <c r="C45" s="41" t="s">
        <v>826</v>
      </c>
      <c r="D45" s="3">
        <f>E45/100*22</f>
        <v>7</v>
      </c>
      <c r="E45" s="38">
        <f>(R37+U37+X37+AA37+AD37)/5</f>
        <v>31.81818181818182</v>
      </c>
      <c r="F45" s="3">
        <v>5</v>
      </c>
      <c r="G45" s="38">
        <f>(AG37+AJ37+AM37+AP37+AS37)/5</f>
        <v>21.81818181818182</v>
      </c>
      <c r="H45" s="3">
        <v>7</v>
      </c>
      <c r="I45" s="38">
        <f>(AV37+AY37+BB37+BE37+BH37)/5</f>
        <v>32.727272727272734</v>
      </c>
    </row>
    <row r="46" spans="1:254" x14ac:dyDescent="0.25">
      <c r="B46" s="4" t="s">
        <v>813</v>
      </c>
      <c r="C46" s="41" t="s">
        <v>826</v>
      </c>
      <c r="D46" s="42">
        <f>E46/100*22</f>
        <v>8.8000000000000007</v>
      </c>
      <c r="E46" s="38">
        <f>(S37+V37+Y37+AB37+AE37)/5</f>
        <v>40</v>
      </c>
      <c r="F46" s="3">
        <v>11</v>
      </c>
      <c r="G46" s="38">
        <f>(AH37+AK37+AN37+AQ37+AT37)/5</f>
        <v>49.090909090909093</v>
      </c>
      <c r="H46" s="3">
        <v>9</v>
      </c>
      <c r="I46" s="38">
        <f>(AW37+AZ37+BC37+BF37+BI37)/5</f>
        <v>41.818181818181813</v>
      </c>
    </row>
    <row r="47" spans="1:254" x14ac:dyDescent="0.25">
      <c r="B47" s="4" t="s">
        <v>814</v>
      </c>
      <c r="C47" s="41" t="s">
        <v>826</v>
      </c>
      <c r="D47" s="42">
        <f>E47/100*22</f>
        <v>6.1999999999999993</v>
      </c>
      <c r="E47" s="38">
        <f>(T37+W37+Z37+AC37+AF37)/5</f>
        <v>28.18181818181818</v>
      </c>
      <c r="F47" s="3">
        <v>6</v>
      </c>
      <c r="G47" s="38">
        <f>(AI37+AL37+AO37+AR37+AU37)/5</f>
        <v>29.090909090909086</v>
      </c>
      <c r="H47" s="3">
        <v>6</v>
      </c>
      <c r="I47" s="38">
        <f>(AX37+BA37+BD37+BG37+BJ37)/5</f>
        <v>25.45454545454545</v>
      </c>
    </row>
    <row r="48" spans="1:254" x14ac:dyDescent="0.25">
      <c r="B48" s="4"/>
      <c r="C48" s="41"/>
      <c r="D48" s="40">
        <f t="shared" ref="D48:I48" si="11">SUM(D45:D47)</f>
        <v>22</v>
      </c>
      <c r="E48" s="40">
        <f t="shared" si="11"/>
        <v>100</v>
      </c>
      <c r="F48" s="39">
        <f t="shared" si="11"/>
        <v>22</v>
      </c>
      <c r="G48" s="40">
        <f t="shared" si="11"/>
        <v>100</v>
      </c>
      <c r="H48" s="39">
        <f t="shared" si="11"/>
        <v>22</v>
      </c>
      <c r="I48" s="40">
        <f t="shared" si="11"/>
        <v>100</v>
      </c>
    </row>
    <row r="49" spans="2:13" x14ac:dyDescent="0.25">
      <c r="B49" s="4" t="s">
        <v>812</v>
      </c>
      <c r="C49" s="41" t="s">
        <v>827</v>
      </c>
      <c r="D49" s="3">
        <v>5</v>
      </c>
      <c r="E49" s="38">
        <f>(BK37+BN37+BQ37+BT37+BW37)/5</f>
        <v>23.636363636363637</v>
      </c>
      <c r="I49" s="25"/>
    </row>
    <row r="50" spans="2:13" x14ac:dyDescent="0.25">
      <c r="B50" s="4" t="s">
        <v>813</v>
      </c>
      <c r="C50" s="41" t="s">
        <v>827</v>
      </c>
      <c r="D50" s="3">
        <v>10</v>
      </c>
      <c r="E50" s="38">
        <f>(BL37+BO37+BR37+BU37+BX37)/5</f>
        <v>48.181818181818187</v>
      </c>
    </row>
    <row r="51" spans="2:13" x14ac:dyDescent="0.25">
      <c r="B51" s="4" t="s">
        <v>814</v>
      </c>
      <c r="C51" s="41" t="s">
        <v>827</v>
      </c>
      <c r="D51" s="3">
        <v>7</v>
      </c>
      <c r="E51" s="38">
        <f>(BM37+BP37+BS37+BV37+BY37)/5</f>
        <v>28.181818181818187</v>
      </c>
    </row>
    <row r="52" spans="2:13" x14ac:dyDescent="0.25">
      <c r="B52" s="4"/>
      <c r="C52" s="48"/>
      <c r="D52" s="44">
        <f>SUM(D49:D51)</f>
        <v>22</v>
      </c>
      <c r="E52" s="44">
        <f>SUM(E49:E51)</f>
        <v>100.00000000000001</v>
      </c>
      <c r="F52" s="46"/>
    </row>
    <row r="53" spans="2:13" x14ac:dyDescent="0.25">
      <c r="B53" s="4"/>
      <c r="C53" s="41"/>
      <c r="D53" s="96" t="s">
        <v>159</v>
      </c>
      <c r="E53" s="97"/>
      <c r="F53" s="96" t="s">
        <v>116</v>
      </c>
      <c r="G53" s="97"/>
      <c r="H53" s="100" t="s">
        <v>174</v>
      </c>
      <c r="I53" s="101"/>
      <c r="J53" s="95" t="s">
        <v>186</v>
      </c>
      <c r="K53" s="95"/>
      <c r="L53" s="95" t="s">
        <v>117</v>
      </c>
      <c r="M53" s="95"/>
    </row>
    <row r="54" spans="2:13" x14ac:dyDescent="0.25">
      <c r="B54" s="4" t="s">
        <v>812</v>
      </c>
      <c r="C54" s="41" t="s">
        <v>828</v>
      </c>
      <c r="D54" s="3">
        <v>6</v>
      </c>
      <c r="E54" s="38">
        <f>(BZ37+CC37+CF37+CI37+CL37)/5</f>
        <v>30</v>
      </c>
      <c r="F54" s="3">
        <v>7</v>
      </c>
      <c r="G54" s="38">
        <f>(CO37+CR37+CU37+CX37+DA37)/5</f>
        <v>30</v>
      </c>
      <c r="H54" s="3">
        <v>7</v>
      </c>
      <c r="I54" s="38">
        <f>(DD37+DG37+DJ37+DM37+DP37)/5</f>
        <v>32.727272727272734</v>
      </c>
      <c r="J54" s="3">
        <v>6</v>
      </c>
      <c r="K54" s="38">
        <f>(DS37+DV37+DY37+EB37+EE37)/5</f>
        <v>28.18181818181818</v>
      </c>
      <c r="L54" s="3">
        <v>6</v>
      </c>
      <c r="M54" s="38">
        <f>(EH37+EK37+EN37+EQ37+ET37)/5</f>
        <v>25.454545454545457</v>
      </c>
    </row>
    <row r="55" spans="2:13" x14ac:dyDescent="0.25">
      <c r="B55" s="4" t="s">
        <v>813</v>
      </c>
      <c r="C55" s="41" t="s">
        <v>828</v>
      </c>
      <c r="D55" s="3">
        <v>10</v>
      </c>
      <c r="E55" s="38">
        <f>(CA37+CD37+CG37+CJ37+CM37)/5</f>
        <v>43.63636363636364</v>
      </c>
      <c r="F55" s="3">
        <v>9</v>
      </c>
      <c r="G55" s="38">
        <f>(CP37+CS37+CV37+CY37+DB37)/5</f>
        <v>42.727272727272727</v>
      </c>
      <c r="H55" s="3">
        <v>9</v>
      </c>
      <c r="I55" s="38">
        <f>(DE37+DH37+DK37+DN37+DQ37)/5</f>
        <v>40.000000000000007</v>
      </c>
      <c r="J55" s="3">
        <v>10</v>
      </c>
      <c r="K55" s="38">
        <f>(DT37+DW37+DZ37+EC37+EF37)/5</f>
        <v>44.545454545454547</v>
      </c>
      <c r="L55" s="3">
        <v>10</v>
      </c>
      <c r="M55" s="38">
        <f>(EI37+EL37+EO37+ER37+EU37)/5</f>
        <v>47.272727272727273</v>
      </c>
    </row>
    <row r="56" spans="2:13" x14ac:dyDescent="0.25">
      <c r="B56" s="4" t="s">
        <v>814</v>
      </c>
      <c r="C56" s="41" t="s">
        <v>828</v>
      </c>
      <c r="D56" s="3">
        <v>6</v>
      </c>
      <c r="E56" s="38">
        <f>(CB37+CE37+CH37+CK37+CN37)/5</f>
        <v>26.363636363636363</v>
      </c>
      <c r="F56" s="3">
        <f>G56/100*22</f>
        <v>6</v>
      </c>
      <c r="G56" s="38">
        <f>(CQ37+CT37+CW37+CZ37+DC37)/5</f>
        <v>27.27272727272727</v>
      </c>
      <c r="H56" s="3">
        <f>I56/100*22</f>
        <v>6</v>
      </c>
      <c r="I56" s="38">
        <f>(DF37+DI37+DL37+DO37+DR37)/5</f>
        <v>27.27272727272727</v>
      </c>
      <c r="J56" s="3">
        <f>K56/100*22</f>
        <v>6</v>
      </c>
      <c r="K56" s="38">
        <f>(DU37+DX37+EA37+ED37+EG37)/5</f>
        <v>27.27272727272727</v>
      </c>
      <c r="L56" s="3">
        <f>M56/100*22</f>
        <v>6</v>
      </c>
      <c r="M56" s="38">
        <f>(EJ37+EM37+EP37+ES37+EV37)/5</f>
        <v>27.27272727272727</v>
      </c>
    </row>
    <row r="57" spans="2:13" x14ac:dyDescent="0.25">
      <c r="B57" s="4"/>
      <c r="C57" s="41"/>
      <c r="D57" s="39">
        <f t="shared" ref="D57:M57" si="12">SUM(D54:D56)</f>
        <v>22</v>
      </c>
      <c r="E57" s="39">
        <f t="shared" si="12"/>
        <v>100</v>
      </c>
      <c r="F57" s="39">
        <f t="shared" si="12"/>
        <v>22</v>
      </c>
      <c r="G57" s="40">
        <f t="shared" si="12"/>
        <v>99.999999999999986</v>
      </c>
      <c r="H57" s="39">
        <f>SUM(H54:H56)</f>
        <v>22</v>
      </c>
      <c r="I57" s="40">
        <f t="shared" si="12"/>
        <v>100.00000000000001</v>
      </c>
      <c r="J57" s="39">
        <f t="shared" si="12"/>
        <v>22</v>
      </c>
      <c r="K57" s="40">
        <f t="shared" si="12"/>
        <v>99.999999999999986</v>
      </c>
      <c r="L57" s="39">
        <f t="shared" si="12"/>
        <v>22</v>
      </c>
      <c r="M57" s="40">
        <f t="shared" si="12"/>
        <v>100</v>
      </c>
    </row>
    <row r="58" spans="2:13" x14ac:dyDescent="0.25">
      <c r="B58" s="4" t="s">
        <v>812</v>
      </c>
      <c r="C58" s="41" t="s">
        <v>829</v>
      </c>
      <c r="D58" s="3">
        <f>E58/100*22</f>
        <v>7.9999999999999991</v>
      </c>
      <c r="E58" s="38">
        <f>(EW37+EZ37+FC37+FF37+FI37)/5</f>
        <v>36.36363636363636</v>
      </c>
    </row>
    <row r="59" spans="2:13" x14ac:dyDescent="0.25">
      <c r="B59" s="4" t="s">
        <v>813</v>
      </c>
      <c r="C59" s="41" t="s">
        <v>829</v>
      </c>
      <c r="D59" s="3">
        <v>8</v>
      </c>
      <c r="E59" s="38">
        <f>(EX37+FA37+FD37+FG37+FJ37)/5</f>
        <v>39.090909090909093</v>
      </c>
    </row>
    <row r="60" spans="2:13" x14ac:dyDescent="0.25">
      <c r="B60" s="4" t="s">
        <v>814</v>
      </c>
      <c r="C60" s="41" t="s">
        <v>829</v>
      </c>
      <c r="D60" s="3">
        <v>6</v>
      </c>
      <c r="E60" s="38">
        <f>(EY37+FB37+FE37+FH37+FK37)/5</f>
        <v>24.545454545454547</v>
      </c>
    </row>
    <row r="61" spans="2:13" x14ac:dyDescent="0.25">
      <c r="B61" s="4"/>
      <c r="C61" s="41"/>
      <c r="D61" s="39">
        <f>SUM(D58:D60)</f>
        <v>22</v>
      </c>
      <c r="E61" s="39">
        <f>SUM(E58:E60)</f>
        <v>100</v>
      </c>
    </row>
  </sheetData>
  <mergeCells count="141">
    <mergeCell ref="J53:K53"/>
    <mergeCell ref="L53:M53"/>
    <mergeCell ref="B39:E39"/>
    <mergeCell ref="D44:E44"/>
    <mergeCell ref="F44:G44"/>
    <mergeCell ref="H44:I44"/>
    <mergeCell ref="D53:E53"/>
    <mergeCell ref="F53:G53"/>
    <mergeCell ref="H53:I53"/>
    <mergeCell ref="EZ12:FB12"/>
    <mergeCell ref="FC12:FE12"/>
    <mergeCell ref="FF12:FH12"/>
    <mergeCell ref="FI12:FK12"/>
    <mergeCell ref="A36:B36"/>
    <mergeCell ref="A37:B37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workbookViewId="0">
      <selection activeCell="D51" sqref="D5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4" t="s">
        <v>836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7"/>
      <c r="V2" s="7"/>
      <c r="W2" s="7"/>
      <c r="X2" s="7"/>
      <c r="Y2" s="7"/>
      <c r="Z2" s="7"/>
      <c r="AA2" s="7"/>
      <c r="AB2" s="7"/>
      <c r="GP2" s="75" t="s">
        <v>1378</v>
      </c>
      <c r="GQ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82" t="s">
        <v>2</v>
      </c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93" t="s">
        <v>88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105" t="s">
        <v>115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7"/>
      <c r="GA4" s="95" t="s">
        <v>138</v>
      </c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</row>
    <row r="5" spans="1:254" ht="13.5" customHeight="1" x14ac:dyDescent="0.25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56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331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332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159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1" t="s">
        <v>116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174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 t="s">
        <v>174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117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3" t="s">
        <v>139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75" hidden="1" x14ac:dyDescent="0.25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1"/>
      <c r="B11" s="91"/>
      <c r="C11" s="85" t="s">
        <v>436</v>
      </c>
      <c r="D11" s="85" t="s">
        <v>5</v>
      </c>
      <c r="E11" s="85" t="s">
        <v>6</v>
      </c>
      <c r="F11" s="85" t="s">
        <v>437</v>
      </c>
      <c r="G11" s="85" t="s">
        <v>7</v>
      </c>
      <c r="H11" s="85" t="s">
        <v>8</v>
      </c>
      <c r="I11" s="85" t="s">
        <v>493</v>
      </c>
      <c r="J11" s="85" t="s">
        <v>9</v>
      </c>
      <c r="K11" s="85" t="s">
        <v>10</v>
      </c>
      <c r="L11" s="85" t="s">
        <v>438</v>
      </c>
      <c r="M11" s="85" t="s">
        <v>9</v>
      </c>
      <c r="N11" s="85" t="s">
        <v>10</v>
      </c>
      <c r="O11" s="85" t="s">
        <v>439</v>
      </c>
      <c r="P11" s="85" t="s">
        <v>11</v>
      </c>
      <c r="Q11" s="85" t="s">
        <v>4</v>
      </c>
      <c r="R11" s="85" t="s">
        <v>440</v>
      </c>
      <c r="S11" s="85" t="s">
        <v>6</v>
      </c>
      <c r="T11" s="85" t="s">
        <v>12</v>
      </c>
      <c r="U11" s="85" t="s">
        <v>441</v>
      </c>
      <c r="V11" s="85"/>
      <c r="W11" s="85"/>
      <c r="X11" s="85" t="s">
        <v>442</v>
      </c>
      <c r="Y11" s="85"/>
      <c r="Z11" s="85"/>
      <c r="AA11" s="85" t="s">
        <v>494</v>
      </c>
      <c r="AB11" s="85"/>
      <c r="AC11" s="85"/>
      <c r="AD11" s="85" t="s">
        <v>443</v>
      </c>
      <c r="AE11" s="85"/>
      <c r="AF11" s="85"/>
      <c r="AG11" s="85" t="s">
        <v>444</v>
      </c>
      <c r="AH11" s="85"/>
      <c r="AI11" s="85"/>
      <c r="AJ11" s="85" t="s">
        <v>445</v>
      </c>
      <c r="AK11" s="85"/>
      <c r="AL11" s="85"/>
      <c r="AM11" s="83" t="s">
        <v>446</v>
      </c>
      <c r="AN11" s="83"/>
      <c r="AO11" s="83"/>
      <c r="AP11" s="85" t="s">
        <v>447</v>
      </c>
      <c r="AQ11" s="85"/>
      <c r="AR11" s="85"/>
      <c r="AS11" s="85" t="s">
        <v>448</v>
      </c>
      <c r="AT11" s="85"/>
      <c r="AU11" s="85"/>
      <c r="AV11" s="85" t="s">
        <v>449</v>
      </c>
      <c r="AW11" s="85"/>
      <c r="AX11" s="85"/>
      <c r="AY11" s="85" t="s">
        <v>450</v>
      </c>
      <c r="AZ11" s="85"/>
      <c r="BA11" s="85"/>
      <c r="BB11" s="85" t="s">
        <v>451</v>
      </c>
      <c r="BC11" s="85"/>
      <c r="BD11" s="85"/>
      <c r="BE11" s="83" t="s">
        <v>495</v>
      </c>
      <c r="BF11" s="83"/>
      <c r="BG11" s="83"/>
      <c r="BH11" s="83" t="s">
        <v>452</v>
      </c>
      <c r="BI11" s="83"/>
      <c r="BJ11" s="83"/>
      <c r="BK11" s="85" t="s">
        <v>453</v>
      </c>
      <c r="BL11" s="85"/>
      <c r="BM11" s="85"/>
      <c r="BN11" s="85" t="s">
        <v>454</v>
      </c>
      <c r="BO11" s="85"/>
      <c r="BP11" s="85"/>
      <c r="BQ11" s="83" t="s">
        <v>455</v>
      </c>
      <c r="BR11" s="83"/>
      <c r="BS11" s="83"/>
      <c r="BT11" s="85" t="s">
        <v>456</v>
      </c>
      <c r="BU11" s="85"/>
      <c r="BV11" s="85"/>
      <c r="BW11" s="83" t="s">
        <v>457</v>
      </c>
      <c r="BX11" s="83"/>
      <c r="BY11" s="83"/>
      <c r="BZ11" s="83" t="s">
        <v>458</v>
      </c>
      <c r="CA11" s="83"/>
      <c r="CB11" s="83"/>
      <c r="CC11" s="83" t="s">
        <v>496</v>
      </c>
      <c r="CD11" s="83"/>
      <c r="CE11" s="83"/>
      <c r="CF11" s="83" t="s">
        <v>459</v>
      </c>
      <c r="CG11" s="83"/>
      <c r="CH11" s="83"/>
      <c r="CI11" s="83" t="s">
        <v>460</v>
      </c>
      <c r="CJ11" s="83"/>
      <c r="CK11" s="83"/>
      <c r="CL11" s="83" t="s">
        <v>461</v>
      </c>
      <c r="CM11" s="83"/>
      <c r="CN11" s="83"/>
      <c r="CO11" s="83" t="s">
        <v>462</v>
      </c>
      <c r="CP11" s="83"/>
      <c r="CQ11" s="83"/>
      <c r="CR11" s="83" t="s">
        <v>463</v>
      </c>
      <c r="CS11" s="83"/>
      <c r="CT11" s="83"/>
      <c r="CU11" s="83" t="s">
        <v>497</v>
      </c>
      <c r="CV11" s="83"/>
      <c r="CW11" s="83"/>
      <c r="CX11" s="83" t="s">
        <v>464</v>
      </c>
      <c r="CY11" s="83"/>
      <c r="CZ11" s="83"/>
      <c r="DA11" s="83" t="s">
        <v>465</v>
      </c>
      <c r="DB11" s="83"/>
      <c r="DC11" s="83"/>
      <c r="DD11" s="83" t="s">
        <v>466</v>
      </c>
      <c r="DE11" s="83"/>
      <c r="DF11" s="83"/>
      <c r="DG11" s="83" t="s">
        <v>467</v>
      </c>
      <c r="DH11" s="83"/>
      <c r="DI11" s="83"/>
      <c r="DJ11" s="83" t="s">
        <v>468</v>
      </c>
      <c r="DK11" s="83"/>
      <c r="DL11" s="83"/>
      <c r="DM11" s="83" t="s">
        <v>469</v>
      </c>
      <c r="DN11" s="83"/>
      <c r="DO11" s="83"/>
      <c r="DP11" s="83" t="s">
        <v>470</v>
      </c>
      <c r="DQ11" s="83"/>
      <c r="DR11" s="83"/>
      <c r="DS11" s="83" t="s">
        <v>471</v>
      </c>
      <c r="DT11" s="83"/>
      <c r="DU11" s="83"/>
      <c r="DV11" s="83" t="s">
        <v>472</v>
      </c>
      <c r="DW11" s="83"/>
      <c r="DX11" s="83"/>
      <c r="DY11" s="83" t="s">
        <v>498</v>
      </c>
      <c r="DZ11" s="83"/>
      <c r="EA11" s="83"/>
      <c r="EB11" s="83" t="s">
        <v>473</v>
      </c>
      <c r="EC11" s="83"/>
      <c r="ED11" s="83"/>
      <c r="EE11" s="83" t="s">
        <v>474</v>
      </c>
      <c r="EF11" s="83"/>
      <c r="EG11" s="83"/>
      <c r="EH11" s="83" t="s">
        <v>475</v>
      </c>
      <c r="EI11" s="83"/>
      <c r="EJ11" s="83"/>
      <c r="EK11" s="83" t="s">
        <v>476</v>
      </c>
      <c r="EL11" s="83"/>
      <c r="EM11" s="83"/>
      <c r="EN11" s="83" t="s">
        <v>477</v>
      </c>
      <c r="EO11" s="83"/>
      <c r="EP11" s="83"/>
      <c r="EQ11" s="83" t="s">
        <v>478</v>
      </c>
      <c r="ER11" s="83"/>
      <c r="ES11" s="83"/>
      <c r="ET11" s="83" t="s">
        <v>479</v>
      </c>
      <c r="EU11" s="83"/>
      <c r="EV11" s="83"/>
      <c r="EW11" s="83" t="s">
        <v>480</v>
      </c>
      <c r="EX11" s="83"/>
      <c r="EY11" s="83"/>
      <c r="EZ11" s="83" t="s">
        <v>481</v>
      </c>
      <c r="FA11" s="83"/>
      <c r="FB11" s="83"/>
      <c r="FC11" s="83" t="s">
        <v>499</v>
      </c>
      <c r="FD11" s="83"/>
      <c r="FE11" s="83"/>
      <c r="FF11" s="83" t="s">
        <v>482</v>
      </c>
      <c r="FG11" s="83"/>
      <c r="FH11" s="83"/>
      <c r="FI11" s="83" t="s">
        <v>483</v>
      </c>
      <c r="FJ11" s="83"/>
      <c r="FK11" s="83"/>
      <c r="FL11" s="83" t="s">
        <v>484</v>
      </c>
      <c r="FM11" s="83"/>
      <c r="FN11" s="83"/>
      <c r="FO11" s="83" t="s">
        <v>485</v>
      </c>
      <c r="FP11" s="83"/>
      <c r="FQ11" s="83"/>
      <c r="FR11" s="83" t="s">
        <v>486</v>
      </c>
      <c r="FS11" s="83"/>
      <c r="FT11" s="83"/>
      <c r="FU11" s="83" t="s">
        <v>487</v>
      </c>
      <c r="FV11" s="83"/>
      <c r="FW11" s="83"/>
      <c r="FX11" s="83" t="s">
        <v>500</v>
      </c>
      <c r="FY11" s="83"/>
      <c r="FZ11" s="83"/>
      <c r="GA11" s="83" t="s">
        <v>488</v>
      </c>
      <c r="GB11" s="83"/>
      <c r="GC11" s="83"/>
      <c r="GD11" s="83" t="s">
        <v>489</v>
      </c>
      <c r="GE11" s="83"/>
      <c r="GF11" s="83"/>
      <c r="GG11" s="83" t="s">
        <v>501</v>
      </c>
      <c r="GH11" s="83"/>
      <c r="GI11" s="83"/>
      <c r="GJ11" s="83" t="s">
        <v>490</v>
      </c>
      <c r="GK11" s="83"/>
      <c r="GL11" s="83"/>
      <c r="GM11" s="83" t="s">
        <v>491</v>
      </c>
      <c r="GN11" s="83"/>
      <c r="GO11" s="83"/>
      <c r="GP11" s="83" t="s">
        <v>492</v>
      </c>
      <c r="GQ11" s="83"/>
      <c r="GR11" s="83"/>
    </row>
    <row r="12" spans="1:254" ht="85.5" customHeight="1" x14ac:dyDescent="0.25">
      <c r="A12" s="91"/>
      <c r="B12" s="91"/>
      <c r="C12" s="90" t="s">
        <v>1053</v>
      </c>
      <c r="D12" s="90"/>
      <c r="E12" s="90"/>
      <c r="F12" s="90" t="s">
        <v>1056</v>
      </c>
      <c r="G12" s="90"/>
      <c r="H12" s="90"/>
      <c r="I12" s="90" t="s">
        <v>1059</v>
      </c>
      <c r="J12" s="90"/>
      <c r="K12" s="90"/>
      <c r="L12" s="90" t="s">
        <v>538</v>
      </c>
      <c r="M12" s="90"/>
      <c r="N12" s="90"/>
      <c r="O12" s="90" t="s">
        <v>1062</v>
      </c>
      <c r="P12" s="90"/>
      <c r="Q12" s="90"/>
      <c r="R12" s="90" t="s">
        <v>1065</v>
      </c>
      <c r="S12" s="90"/>
      <c r="T12" s="90"/>
      <c r="U12" s="90" t="s">
        <v>1069</v>
      </c>
      <c r="V12" s="90"/>
      <c r="W12" s="90"/>
      <c r="X12" s="90" t="s">
        <v>539</v>
      </c>
      <c r="Y12" s="90"/>
      <c r="Z12" s="90"/>
      <c r="AA12" s="90" t="s">
        <v>540</v>
      </c>
      <c r="AB12" s="90"/>
      <c r="AC12" s="90"/>
      <c r="AD12" s="90" t="s">
        <v>541</v>
      </c>
      <c r="AE12" s="90"/>
      <c r="AF12" s="90"/>
      <c r="AG12" s="90" t="s">
        <v>1074</v>
      </c>
      <c r="AH12" s="90"/>
      <c r="AI12" s="90"/>
      <c r="AJ12" s="90" t="s">
        <v>542</v>
      </c>
      <c r="AK12" s="90"/>
      <c r="AL12" s="90"/>
      <c r="AM12" s="90" t="s">
        <v>543</v>
      </c>
      <c r="AN12" s="90"/>
      <c r="AO12" s="90"/>
      <c r="AP12" s="90" t="s">
        <v>544</v>
      </c>
      <c r="AQ12" s="90"/>
      <c r="AR12" s="90"/>
      <c r="AS12" s="90" t="s">
        <v>1077</v>
      </c>
      <c r="AT12" s="90"/>
      <c r="AU12" s="90"/>
      <c r="AV12" s="90" t="s">
        <v>1327</v>
      </c>
      <c r="AW12" s="90"/>
      <c r="AX12" s="90"/>
      <c r="AY12" s="90" t="s">
        <v>545</v>
      </c>
      <c r="AZ12" s="90"/>
      <c r="BA12" s="90"/>
      <c r="BB12" s="90" t="s">
        <v>529</v>
      </c>
      <c r="BC12" s="90"/>
      <c r="BD12" s="90"/>
      <c r="BE12" s="90" t="s">
        <v>546</v>
      </c>
      <c r="BF12" s="90"/>
      <c r="BG12" s="90"/>
      <c r="BH12" s="90" t="s">
        <v>1083</v>
      </c>
      <c r="BI12" s="90"/>
      <c r="BJ12" s="90"/>
      <c r="BK12" s="90" t="s">
        <v>547</v>
      </c>
      <c r="BL12" s="90"/>
      <c r="BM12" s="90"/>
      <c r="BN12" s="90" t="s">
        <v>548</v>
      </c>
      <c r="BO12" s="90"/>
      <c r="BP12" s="90"/>
      <c r="BQ12" s="90" t="s">
        <v>549</v>
      </c>
      <c r="BR12" s="90"/>
      <c r="BS12" s="90"/>
      <c r="BT12" s="90" t="s">
        <v>550</v>
      </c>
      <c r="BU12" s="90"/>
      <c r="BV12" s="90"/>
      <c r="BW12" s="90" t="s">
        <v>1090</v>
      </c>
      <c r="BX12" s="90"/>
      <c r="BY12" s="90"/>
      <c r="BZ12" s="90" t="s">
        <v>557</v>
      </c>
      <c r="CA12" s="90"/>
      <c r="CB12" s="90"/>
      <c r="CC12" s="90" t="s">
        <v>1094</v>
      </c>
      <c r="CD12" s="90"/>
      <c r="CE12" s="90"/>
      <c r="CF12" s="90" t="s">
        <v>558</v>
      </c>
      <c r="CG12" s="90"/>
      <c r="CH12" s="90"/>
      <c r="CI12" s="90" t="s">
        <v>559</v>
      </c>
      <c r="CJ12" s="90"/>
      <c r="CK12" s="90"/>
      <c r="CL12" s="90" t="s">
        <v>560</v>
      </c>
      <c r="CM12" s="90"/>
      <c r="CN12" s="90"/>
      <c r="CO12" s="90" t="s">
        <v>602</v>
      </c>
      <c r="CP12" s="90"/>
      <c r="CQ12" s="90"/>
      <c r="CR12" s="90" t="s">
        <v>599</v>
      </c>
      <c r="CS12" s="90"/>
      <c r="CT12" s="90"/>
      <c r="CU12" s="90" t="s">
        <v>603</v>
      </c>
      <c r="CV12" s="90"/>
      <c r="CW12" s="90"/>
      <c r="CX12" s="90" t="s">
        <v>600</v>
      </c>
      <c r="CY12" s="90"/>
      <c r="CZ12" s="90"/>
      <c r="DA12" s="90" t="s">
        <v>601</v>
      </c>
      <c r="DB12" s="90"/>
      <c r="DC12" s="90"/>
      <c r="DD12" s="90" t="s">
        <v>1106</v>
      </c>
      <c r="DE12" s="90"/>
      <c r="DF12" s="90"/>
      <c r="DG12" s="90" t="s">
        <v>1109</v>
      </c>
      <c r="DH12" s="90"/>
      <c r="DI12" s="90"/>
      <c r="DJ12" s="90" t="s">
        <v>604</v>
      </c>
      <c r="DK12" s="90"/>
      <c r="DL12" s="90"/>
      <c r="DM12" s="90" t="s">
        <v>1113</v>
      </c>
      <c r="DN12" s="90"/>
      <c r="DO12" s="90"/>
      <c r="DP12" s="90" t="s">
        <v>605</v>
      </c>
      <c r="DQ12" s="90"/>
      <c r="DR12" s="90"/>
      <c r="DS12" s="90" t="s">
        <v>606</v>
      </c>
      <c r="DT12" s="90"/>
      <c r="DU12" s="90"/>
      <c r="DV12" s="90" t="s">
        <v>1121</v>
      </c>
      <c r="DW12" s="90"/>
      <c r="DX12" s="90"/>
      <c r="DY12" s="90" t="s">
        <v>607</v>
      </c>
      <c r="DZ12" s="90"/>
      <c r="EA12" s="90"/>
      <c r="EB12" s="90" t="s">
        <v>608</v>
      </c>
      <c r="EC12" s="90"/>
      <c r="ED12" s="90"/>
      <c r="EE12" s="90" t="s">
        <v>609</v>
      </c>
      <c r="EF12" s="90"/>
      <c r="EG12" s="90"/>
      <c r="EH12" s="90" t="s">
        <v>610</v>
      </c>
      <c r="EI12" s="90"/>
      <c r="EJ12" s="90"/>
      <c r="EK12" s="109" t="s">
        <v>611</v>
      </c>
      <c r="EL12" s="109"/>
      <c r="EM12" s="109"/>
      <c r="EN12" s="90" t="s">
        <v>1132</v>
      </c>
      <c r="EO12" s="90"/>
      <c r="EP12" s="90"/>
      <c r="EQ12" s="90" t="s">
        <v>612</v>
      </c>
      <c r="ER12" s="90"/>
      <c r="ES12" s="90"/>
      <c r="ET12" s="90" t="s">
        <v>613</v>
      </c>
      <c r="EU12" s="90"/>
      <c r="EV12" s="90"/>
      <c r="EW12" s="90" t="s">
        <v>1138</v>
      </c>
      <c r="EX12" s="90"/>
      <c r="EY12" s="90"/>
      <c r="EZ12" s="90" t="s">
        <v>615</v>
      </c>
      <c r="FA12" s="90"/>
      <c r="FB12" s="90"/>
      <c r="FC12" s="90" t="s">
        <v>616</v>
      </c>
      <c r="FD12" s="90"/>
      <c r="FE12" s="90"/>
      <c r="FF12" s="90" t="s">
        <v>614</v>
      </c>
      <c r="FG12" s="90"/>
      <c r="FH12" s="90"/>
      <c r="FI12" s="90" t="s">
        <v>1143</v>
      </c>
      <c r="FJ12" s="90"/>
      <c r="FK12" s="90"/>
      <c r="FL12" s="90" t="s">
        <v>617</v>
      </c>
      <c r="FM12" s="90"/>
      <c r="FN12" s="90"/>
      <c r="FO12" s="90" t="s">
        <v>1147</v>
      </c>
      <c r="FP12" s="90"/>
      <c r="FQ12" s="90"/>
      <c r="FR12" s="90" t="s">
        <v>619</v>
      </c>
      <c r="FS12" s="90"/>
      <c r="FT12" s="90"/>
      <c r="FU12" s="109" t="s">
        <v>1330</v>
      </c>
      <c r="FV12" s="109"/>
      <c r="FW12" s="109"/>
      <c r="FX12" s="90" t="s">
        <v>1331</v>
      </c>
      <c r="FY12" s="90"/>
      <c r="FZ12" s="90"/>
      <c r="GA12" s="90" t="s">
        <v>623</v>
      </c>
      <c r="GB12" s="90"/>
      <c r="GC12" s="90"/>
      <c r="GD12" s="90" t="s">
        <v>1153</v>
      </c>
      <c r="GE12" s="90"/>
      <c r="GF12" s="90"/>
      <c r="GG12" s="90" t="s">
        <v>626</v>
      </c>
      <c r="GH12" s="90"/>
      <c r="GI12" s="90"/>
      <c r="GJ12" s="90" t="s">
        <v>1159</v>
      </c>
      <c r="GK12" s="90"/>
      <c r="GL12" s="90"/>
      <c r="GM12" s="90" t="s">
        <v>1163</v>
      </c>
      <c r="GN12" s="90"/>
      <c r="GO12" s="90"/>
      <c r="GP12" s="90" t="s">
        <v>1332</v>
      </c>
      <c r="GQ12" s="90"/>
      <c r="GR12" s="90"/>
    </row>
    <row r="13" spans="1:254" ht="93.75" customHeight="1" x14ac:dyDescent="0.25">
      <c r="A13" s="91"/>
      <c r="B13" s="91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6" t="s">
        <v>278</v>
      </c>
      <c r="B39" s="8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8" t="s">
        <v>841</v>
      </c>
      <c r="B40" s="8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0" t="s">
        <v>811</v>
      </c>
      <c r="C42" s="110"/>
      <c r="D42" s="110"/>
      <c r="E42" s="11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1" t="s">
        <v>56</v>
      </c>
      <c r="E47" s="111"/>
      <c r="F47" s="98" t="s">
        <v>3</v>
      </c>
      <c r="G47" s="99"/>
      <c r="H47" s="100" t="s">
        <v>331</v>
      </c>
      <c r="I47" s="10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1" t="s">
        <v>159</v>
      </c>
      <c r="E56" s="111"/>
      <c r="F56" s="96" t="s">
        <v>116</v>
      </c>
      <c r="G56" s="97"/>
      <c r="H56" s="100" t="s">
        <v>174</v>
      </c>
      <c r="I56" s="101"/>
      <c r="J56" s="95" t="s">
        <v>186</v>
      </c>
      <c r="K56" s="95"/>
      <c r="L56" s="95" t="s">
        <v>117</v>
      </c>
      <c r="M56" s="9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5" t="s">
        <v>1378</v>
      </c>
      <c r="IS2" s="7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95" t="s">
        <v>138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pans="1:293" ht="15" customHeight="1" x14ac:dyDescent="0.25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5" t="s">
        <v>332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1" t="s">
        <v>174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186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 t="s">
        <v>117</v>
      </c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3" t="s">
        <v>139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93" ht="4.1500000000000004" hidden="1" customHeight="1" x14ac:dyDescent="0.25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93" ht="16.149999999999999" hidden="1" customHeight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93" ht="17.45" hidden="1" customHeight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93" ht="18" hidden="1" customHeight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93" ht="30" hidden="1" customHeight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93" ht="15.75" x14ac:dyDescent="0.25">
      <c r="A11" s="91"/>
      <c r="B11" s="91"/>
      <c r="C11" s="85" t="s">
        <v>631</v>
      </c>
      <c r="D11" s="85" t="s">
        <v>5</v>
      </c>
      <c r="E11" s="85" t="s">
        <v>6</v>
      </c>
      <c r="F11" s="85" t="s">
        <v>632</v>
      </c>
      <c r="G11" s="85" t="s">
        <v>7</v>
      </c>
      <c r="H11" s="85" t="s">
        <v>8</v>
      </c>
      <c r="I11" s="85" t="s">
        <v>633</v>
      </c>
      <c r="J11" s="85" t="s">
        <v>9</v>
      </c>
      <c r="K11" s="85" t="s">
        <v>10</v>
      </c>
      <c r="L11" s="85" t="s">
        <v>705</v>
      </c>
      <c r="M11" s="85" t="s">
        <v>9</v>
      </c>
      <c r="N11" s="85" t="s">
        <v>10</v>
      </c>
      <c r="O11" s="85" t="s">
        <v>634</v>
      </c>
      <c r="P11" s="85" t="s">
        <v>11</v>
      </c>
      <c r="Q11" s="85" t="s">
        <v>4</v>
      </c>
      <c r="R11" s="85" t="s">
        <v>635</v>
      </c>
      <c r="S11" s="85" t="s">
        <v>6</v>
      </c>
      <c r="T11" s="85" t="s">
        <v>12</v>
      </c>
      <c r="U11" s="85" t="s">
        <v>636</v>
      </c>
      <c r="V11" s="85" t="s">
        <v>6</v>
      </c>
      <c r="W11" s="85" t="s">
        <v>12</v>
      </c>
      <c r="X11" s="85" t="s">
        <v>637</v>
      </c>
      <c r="Y11" s="85"/>
      <c r="Z11" s="85"/>
      <c r="AA11" s="85" t="s">
        <v>638</v>
      </c>
      <c r="AB11" s="85"/>
      <c r="AC11" s="85"/>
      <c r="AD11" s="85" t="s">
        <v>639</v>
      </c>
      <c r="AE11" s="85"/>
      <c r="AF11" s="85"/>
      <c r="AG11" s="85" t="s">
        <v>706</v>
      </c>
      <c r="AH11" s="85"/>
      <c r="AI11" s="85"/>
      <c r="AJ11" s="85" t="s">
        <v>640</v>
      </c>
      <c r="AK11" s="85"/>
      <c r="AL11" s="85"/>
      <c r="AM11" s="85" t="s">
        <v>641</v>
      </c>
      <c r="AN11" s="85"/>
      <c r="AO11" s="85"/>
      <c r="AP11" s="83" t="s">
        <v>642</v>
      </c>
      <c r="AQ11" s="83"/>
      <c r="AR11" s="83"/>
      <c r="AS11" s="85" t="s">
        <v>643</v>
      </c>
      <c r="AT11" s="85"/>
      <c r="AU11" s="85"/>
      <c r="AV11" s="85" t="s">
        <v>644</v>
      </c>
      <c r="AW11" s="85"/>
      <c r="AX11" s="85"/>
      <c r="AY11" s="85" t="s">
        <v>645</v>
      </c>
      <c r="AZ11" s="85"/>
      <c r="BA11" s="85"/>
      <c r="BB11" s="85" t="s">
        <v>646</v>
      </c>
      <c r="BC11" s="85"/>
      <c r="BD11" s="85"/>
      <c r="BE11" s="85" t="s">
        <v>647</v>
      </c>
      <c r="BF11" s="85"/>
      <c r="BG11" s="85"/>
      <c r="BH11" s="83" t="s">
        <v>648</v>
      </c>
      <c r="BI11" s="83"/>
      <c r="BJ11" s="83"/>
      <c r="BK11" s="83" t="s">
        <v>707</v>
      </c>
      <c r="BL11" s="83"/>
      <c r="BM11" s="83"/>
      <c r="BN11" s="85" t="s">
        <v>649</v>
      </c>
      <c r="BO11" s="85"/>
      <c r="BP11" s="85"/>
      <c r="BQ11" s="85" t="s">
        <v>650</v>
      </c>
      <c r="BR11" s="85"/>
      <c r="BS11" s="85"/>
      <c r="BT11" s="83" t="s">
        <v>651</v>
      </c>
      <c r="BU11" s="83"/>
      <c r="BV11" s="83"/>
      <c r="BW11" s="85" t="s">
        <v>652</v>
      </c>
      <c r="BX11" s="85"/>
      <c r="BY11" s="85"/>
      <c r="BZ11" s="85" t="s">
        <v>653</v>
      </c>
      <c r="CA11" s="85"/>
      <c r="CB11" s="85"/>
      <c r="CC11" s="85" t="s">
        <v>654</v>
      </c>
      <c r="CD11" s="85"/>
      <c r="CE11" s="85"/>
      <c r="CF11" s="85" t="s">
        <v>655</v>
      </c>
      <c r="CG11" s="85"/>
      <c r="CH11" s="85"/>
      <c r="CI11" s="85" t="s">
        <v>656</v>
      </c>
      <c r="CJ11" s="85"/>
      <c r="CK11" s="85"/>
      <c r="CL11" s="85" t="s">
        <v>657</v>
      </c>
      <c r="CM11" s="85"/>
      <c r="CN11" s="85"/>
      <c r="CO11" s="85" t="s">
        <v>708</v>
      </c>
      <c r="CP11" s="85"/>
      <c r="CQ11" s="85"/>
      <c r="CR11" s="85" t="s">
        <v>658</v>
      </c>
      <c r="CS11" s="85"/>
      <c r="CT11" s="85"/>
      <c r="CU11" s="85" t="s">
        <v>659</v>
      </c>
      <c r="CV11" s="85"/>
      <c r="CW11" s="85"/>
      <c r="CX11" s="85" t="s">
        <v>660</v>
      </c>
      <c r="CY11" s="85"/>
      <c r="CZ11" s="85"/>
      <c r="DA11" s="85" t="s">
        <v>661</v>
      </c>
      <c r="DB11" s="85"/>
      <c r="DC11" s="85"/>
      <c r="DD11" s="83" t="s">
        <v>662</v>
      </c>
      <c r="DE11" s="83"/>
      <c r="DF11" s="83"/>
      <c r="DG11" s="83" t="s">
        <v>663</v>
      </c>
      <c r="DH11" s="83"/>
      <c r="DI11" s="83"/>
      <c r="DJ11" s="83" t="s">
        <v>664</v>
      </c>
      <c r="DK11" s="83"/>
      <c r="DL11" s="83"/>
      <c r="DM11" s="83" t="s">
        <v>709</v>
      </c>
      <c r="DN11" s="83"/>
      <c r="DO11" s="83"/>
      <c r="DP11" s="83" t="s">
        <v>665</v>
      </c>
      <c r="DQ11" s="83"/>
      <c r="DR11" s="83"/>
      <c r="DS11" s="83" t="s">
        <v>666</v>
      </c>
      <c r="DT11" s="83"/>
      <c r="DU11" s="83"/>
      <c r="DV11" s="83" t="s">
        <v>667</v>
      </c>
      <c r="DW11" s="83"/>
      <c r="DX11" s="83"/>
      <c r="DY11" s="83" t="s">
        <v>668</v>
      </c>
      <c r="DZ11" s="83"/>
      <c r="EA11" s="83"/>
      <c r="EB11" s="83" t="s">
        <v>669</v>
      </c>
      <c r="EC11" s="83"/>
      <c r="ED11" s="83"/>
      <c r="EE11" s="83" t="s">
        <v>670</v>
      </c>
      <c r="EF11" s="83"/>
      <c r="EG11" s="83"/>
      <c r="EH11" s="83" t="s">
        <v>710</v>
      </c>
      <c r="EI11" s="83"/>
      <c r="EJ11" s="83"/>
      <c r="EK11" s="83" t="s">
        <v>671</v>
      </c>
      <c r="EL11" s="83"/>
      <c r="EM11" s="83"/>
      <c r="EN11" s="83" t="s">
        <v>672</v>
      </c>
      <c r="EO11" s="83"/>
      <c r="EP11" s="83"/>
      <c r="EQ11" s="83" t="s">
        <v>673</v>
      </c>
      <c r="ER11" s="83"/>
      <c r="ES11" s="83"/>
      <c r="ET11" s="83" t="s">
        <v>674</v>
      </c>
      <c r="EU11" s="83"/>
      <c r="EV11" s="83"/>
      <c r="EW11" s="83" t="s">
        <v>675</v>
      </c>
      <c r="EX11" s="83"/>
      <c r="EY11" s="83"/>
      <c r="EZ11" s="83" t="s">
        <v>676</v>
      </c>
      <c r="FA11" s="83"/>
      <c r="FB11" s="83"/>
      <c r="FC11" s="83" t="s">
        <v>677</v>
      </c>
      <c r="FD11" s="83"/>
      <c r="FE11" s="83"/>
      <c r="FF11" s="83" t="s">
        <v>678</v>
      </c>
      <c r="FG11" s="83"/>
      <c r="FH11" s="83"/>
      <c r="FI11" s="83" t="s">
        <v>679</v>
      </c>
      <c r="FJ11" s="83"/>
      <c r="FK11" s="83"/>
      <c r="FL11" s="83" t="s">
        <v>711</v>
      </c>
      <c r="FM11" s="83"/>
      <c r="FN11" s="83"/>
      <c r="FO11" s="83" t="s">
        <v>680</v>
      </c>
      <c r="FP11" s="83"/>
      <c r="FQ11" s="83"/>
      <c r="FR11" s="83" t="s">
        <v>681</v>
      </c>
      <c r="FS11" s="83"/>
      <c r="FT11" s="83"/>
      <c r="FU11" s="83" t="s">
        <v>682</v>
      </c>
      <c r="FV11" s="83"/>
      <c r="FW11" s="83"/>
      <c r="FX11" s="83" t="s">
        <v>683</v>
      </c>
      <c r="FY11" s="83"/>
      <c r="FZ11" s="83"/>
      <c r="GA11" s="83" t="s">
        <v>684</v>
      </c>
      <c r="GB11" s="83"/>
      <c r="GC11" s="83"/>
      <c r="GD11" s="83" t="s">
        <v>685</v>
      </c>
      <c r="GE11" s="83"/>
      <c r="GF11" s="83"/>
      <c r="GG11" s="83" t="s">
        <v>686</v>
      </c>
      <c r="GH11" s="83"/>
      <c r="GI11" s="83"/>
      <c r="GJ11" s="83" t="s">
        <v>687</v>
      </c>
      <c r="GK11" s="83"/>
      <c r="GL11" s="83"/>
      <c r="GM11" s="83" t="s">
        <v>688</v>
      </c>
      <c r="GN11" s="83"/>
      <c r="GO11" s="83"/>
      <c r="GP11" s="83" t="s">
        <v>712</v>
      </c>
      <c r="GQ11" s="83"/>
      <c r="GR11" s="83"/>
      <c r="GS11" s="83" t="s">
        <v>689</v>
      </c>
      <c r="GT11" s="83"/>
      <c r="GU11" s="83"/>
      <c r="GV11" s="83" t="s">
        <v>690</v>
      </c>
      <c r="GW11" s="83"/>
      <c r="GX11" s="83"/>
      <c r="GY11" s="83" t="s">
        <v>691</v>
      </c>
      <c r="GZ11" s="83"/>
      <c r="HA11" s="83"/>
      <c r="HB11" s="83" t="s">
        <v>692</v>
      </c>
      <c r="HC11" s="83"/>
      <c r="HD11" s="83"/>
      <c r="HE11" s="83" t="s">
        <v>693</v>
      </c>
      <c r="HF11" s="83"/>
      <c r="HG11" s="83"/>
      <c r="HH11" s="83" t="s">
        <v>694</v>
      </c>
      <c r="HI11" s="83"/>
      <c r="HJ11" s="83"/>
      <c r="HK11" s="83" t="s">
        <v>695</v>
      </c>
      <c r="HL11" s="83"/>
      <c r="HM11" s="83"/>
      <c r="HN11" s="83" t="s">
        <v>696</v>
      </c>
      <c r="HO11" s="83"/>
      <c r="HP11" s="83"/>
      <c r="HQ11" s="83" t="s">
        <v>697</v>
      </c>
      <c r="HR11" s="83"/>
      <c r="HS11" s="83"/>
      <c r="HT11" s="83" t="s">
        <v>713</v>
      </c>
      <c r="HU11" s="83"/>
      <c r="HV11" s="83"/>
      <c r="HW11" s="83" t="s">
        <v>698</v>
      </c>
      <c r="HX11" s="83"/>
      <c r="HY11" s="83"/>
      <c r="HZ11" s="83" t="s">
        <v>699</v>
      </c>
      <c r="IA11" s="83"/>
      <c r="IB11" s="83"/>
      <c r="IC11" s="83" t="s">
        <v>700</v>
      </c>
      <c r="ID11" s="83"/>
      <c r="IE11" s="83"/>
      <c r="IF11" s="83" t="s">
        <v>701</v>
      </c>
      <c r="IG11" s="83"/>
      <c r="IH11" s="83"/>
      <c r="II11" s="83" t="s">
        <v>714</v>
      </c>
      <c r="IJ11" s="83"/>
      <c r="IK11" s="83"/>
      <c r="IL11" s="83" t="s">
        <v>702</v>
      </c>
      <c r="IM11" s="83"/>
      <c r="IN11" s="83"/>
      <c r="IO11" s="83" t="s">
        <v>703</v>
      </c>
      <c r="IP11" s="83"/>
      <c r="IQ11" s="83"/>
      <c r="IR11" s="83" t="s">
        <v>704</v>
      </c>
      <c r="IS11" s="83"/>
      <c r="IT11" s="83"/>
    </row>
    <row r="12" spans="1:293" ht="93" customHeight="1" x14ac:dyDescent="0.25">
      <c r="A12" s="91"/>
      <c r="B12" s="91"/>
      <c r="C12" s="90" t="s">
        <v>1338</v>
      </c>
      <c r="D12" s="90"/>
      <c r="E12" s="90"/>
      <c r="F12" s="90" t="s">
        <v>1339</v>
      </c>
      <c r="G12" s="90"/>
      <c r="H12" s="90"/>
      <c r="I12" s="90" t="s">
        <v>1340</v>
      </c>
      <c r="J12" s="90"/>
      <c r="K12" s="90"/>
      <c r="L12" s="90" t="s">
        <v>1341</v>
      </c>
      <c r="M12" s="90"/>
      <c r="N12" s="90"/>
      <c r="O12" s="90" t="s">
        <v>1342</v>
      </c>
      <c r="P12" s="90"/>
      <c r="Q12" s="90"/>
      <c r="R12" s="90" t="s">
        <v>1343</v>
      </c>
      <c r="S12" s="90"/>
      <c r="T12" s="90"/>
      <c r="U12" s="90" t="s">
        <v>1344</v>
      </c>
      <c r="V12" s="90"/>
      <c r="W12" s="90"/>
      <c r="X12" s="90" t="s">
        <v>1345</v>
      </c>
      <c r="Y12" s="90"/>
      <c r="Z12" s="90"/>
      <c r="AA12" s="90" t="s">
        <v>1346</v>
      </c>
      <c r="AB12" s="90"/>
      <c r="AC12" s="90"/>
      <c r="AD12" s="90" t="s">
        <v>1347</v>
      </c>
      <c r="AE12" s="90"/>
      <c r="AF12" s="90"/>
      <c r="AG12" s="90" t="s">
        <v>1348</v>
      </c>
      <c r="AH12" s="90"/>
      <c r="AI12" s="90"/>
      <c r="AJ12" s="90" t="s">
        <v>1349</v>
      </c>
      <c r="AK12" s="90"/>
      <c r="AL12" s="90"/>
      <c r="AM12" s="90" t="s">
        <v>1350</v>
      </c>
      <c r="AN12" s="90"/>
      <c r="AO12" s="90"/>
      <c r="AP12" s="90" t="s">
        <v>1351</v>
      </c>
      <c r="AQ12" s="90"/>
      <c r="AR12" s="90"/>
      <c r="AS12" s="90" t="s">
        <v>1352</v>
      </c>
      <c r="AT12" s="90"/>
      <c r="AU12" s="90"/>
      <c r="AV12" s="90" t="s">
        <v>1353</v>
      </c>
      <c r="AW12" s="90"/>
      <c r="AX12" s="90"/>
      <c r="AY12" s="90" t="s">
        <v>1354</v>
      </c>
      <c r="AZ12" s="90"/>
      <c r="BA12" s="90"/>
      <c r="BB12" s="90" t="s">
        <v>1355</v>
      </c>
      <c r="BC12" s="90"/>
      <c r="BD12" s="90"/>
      <c r="BE12" s="90" t="s">
        <v>1356</v>
      </c>
      <c r="BF12" s="90"/>
      <c r="BG12" s="90"/>
      <c r="BH12" s="90" t="s">
        <v>1357</v>
      </c>
      <c r="BI12" s="90"/>
      <c r="BJ12" s="90"/>
      <c r="BK12" s="90" t="s">
        <v>1358</v>
      </c>
      <c r="BL12" s="90"/>
      <c r="BM12" s="90"/>
      <c r="BN12" s="90" t="s">
        <v>1359</v>
      </c>
      <c r="BO12" s="90"/>
      <c r="BP12" s="90"/>
      <c r="BQ12" s="90" t="s">
        <v>1360</v>
      </c>
      <c r="BR12" s="90"/>
      <c r="BS12" s="90"/>
      <c r="BT12" s="90" t="s">
        <v>1361</v>
      </c>
      <c r="BU12" s="90"/>
      <c r="BV12" s="90"/>
      <c r="BW12" s="90" t="s">
        <v>1362</v>
      </c>
      <c r="BX12" s="90"/>
      <c r="BY12" s="90"/>
      <c r="BZ12" s="90" t="s">
        <v>1199</v>
      </c>
      <c r="CA12" s="90"/>
      <c r="CB12" s="90"/>
      <c r="CC12" s="90" t="s">
        <v>1363</v>
      </c>
      <c r="CD12" s="90"/>
      <c r="CE12" s="90"/>
      <c r="CF12" s="90" t="s">
        <v>1364</v>
      </c>
      <c r="CG12" s="90"/>
      <c r="CH12" s="90"/>
      <c r="CI12" s="90" t="s">
        <v>1365</v>
      </c>
      <c r="CJ12" s="90"/>
      <c r="CK12" s="90"/>
      <c r="CL12" s="90" t="s">
        <v>1366</v>
      </c>
      <c r="CM12" s="90"/>
      <c r="CN12" s="90"/>
      <c r="CO12" s="90" t="s">
        <v>1367</v>
      </c>
      <c r="CP12" s="90"/>
      <c r="CQ12" s="90"/>
      <c r="CR12" s="90" t="s">
        <v>1368</v>
      </c>
      <c r="CS12" s="90"/>
      <c r="CT12" s="90"/>
      <c r="CU12" s="90" t="s">
        <v>1369</v>
      </c>
      <c r="CV12" s="90"/>
      <c r="CW12" s="90"/>
      <c r="CX12" s="90" t="s">
        <v>1370</v>
      </c>
      <c r="CY12" s="90"/>
      <c r="CZ12" s="90"/>
      <c r="DA12" s="90" t="s">
        <v>1371</v>
      </c>
      <c r="DB12" s="90"/>
      <c r="DC12" s="90"/>
      <c r="DD12" s="90" t="s">
        <v>1372</v>
      </c>
      <c r="DE12" s="90"/>
      <c r="DF12" s="90"/>
      <c r="DG12" s="90" t="s">
        <v>1373</v>
      </c>
      <c r="DH12" s="90"/>
      <c r="DI12" s="90"/>
      <c r="DJ12" s="109" t="s">
        <v>1374</v>
      </c>
      <c r="DK12" s="109"/>
      <c r="DL12" s="109"/>
      <c r="DM12" s="109" t="s">
        <v>1375</v>
      </c>
      <c r="DN12" s="109"/>
      <c r="DO12" s="109"/>
      <c r="DP12" s="109" t="s">
        <v>1376</v>
      </c>
      <c r="DQ12" s="109"/>
      <c r="DR12" s="109"/>
      <c r="DS12" s="109" t="s">
        <v>1377</v>
      </c>
      <c r="DT12" s="109"/>
      <c r="DU12" s="109"/>
      <c r="DV12" s="109" t="s">
        <v>745</v>
      </c>
      <c r="DW12" s="109"/>
      <c r="DX12" s="109"/>
      <c r="DY12" s="90" t="s">
        <v>761</v>
      </c>
      <c r="DZ12" s="90"/>
      <c r="EA12" s="90"/>
      <c r="EB12" s="90" t="s">
        <v>762</v>
      </c>
      <c r="EC12" s="90"/>
      <c r="ED12" s="90"/>
      <c r="EE12" s="90" t="s">
        <v>1231</v>
      </c>
      <c r="EF12" s="90"/>
      <c r="EG12" s="90"/>
      <c r="EH12" s="90" t="s">
        <v>763</v>
      </c>
      <c r="EI12" s="90"/>
      <c r="EJ12" s="90"/>
      <c r="EK12" s="90" t="s">
        <v>1334</v>
      </c>
      <c r="EL12" s="90"/>
      <c r="EM12" s="90"/>
      <c r="EN12" s="90" t="s">
        <v>766</v>
      </c>
      <c r="EO12" s="90"/>
      <c r="EP12" s="90"/>
      <c r="EQ12" s="90" t="s">
        <v>1240</v>
      </c>
      <c r="ER12" s="90"/>
      <c r="ES12" s="90"/>
      <c r="ET12" s="90" t="s">
        <v>771</v>
      </c>
      <c r="EU12" s="90"/>
      <c r="EV12" s="90"/>
      <c r="EW12" s="90" t="s">
        <v>1243</v>
      </c>
      <c r="EX12" s="90"/>
      <c r="EY12" s="90"/>
      <c r="EZ12" s="90" t="s">
        <v>1245</v>
      </c>
      <c r="FA12" s="90"/>
      <c r="FB12" s="90"/>
      <c r="FC12" s="90" t="s">
        <v>1247</v>
      </c>
      <c r="FD12" s="90"/>
      <c r="FE12" s="90"/>
      <c r="FF12" s="90" t="s">
        <v>1335</v>
      </c>
      <c r="FG12" s="90"/>
      <c r="FH12" s="90"/>
      <c r="FI12" s="90" t="s">
        <v>1250</v>
      </c>
      <c r="FJ12" s="90"/>
      <c r="FK12" s="90"/>
      <c r="FL12" s="90" t="s">
        <v>775</v>
      </c>
      <c r="FM12" s="90"/>
      <c r="FN12" s="90"/>
      <c r="FO12" s="90" t="s">
        <v>1254</v>
      </c>
      <c r="FP12" s="90"/>
      <c r="FQ12" s="90"/>
      <c r="FR12" s="90" t="s">
        <v>1257</v>
      </c>
      <c r="FS12" s="90"/>
      <c r="FT12" s="90"/>
      <c r="FU12" s="90" t="s">
        <v>1261</v>
      </c>
      <c r="FV12" s="90"/>
      <c r="FW12" s="90"/>
      <c r="FX12" s="90" t="s">
        <v>1263</v>
      </c>
      <c r="FY12" s="90"/>
      <c r="FZ12" s="90"/>
      <c r="GA12" s="109" t="s">
        <v>1266</v>
      </c>
      <c r="GB12" s="109"/>
      <c r="GC12" s="109"/>
      <c r="GD12" s="90" t="s">
        <v>780</v>
      </c>
      <c r="GE12" s="90"/>
      <c r="GF12" s="90"/>
      <c r="GG12" s="109" t="s">
        <v>1273</v>
      </c>
      <c r="GH12" s="109"/>
      <c r="GI12" s="109"/>
      <c r="GJ12" s="109" t="s">
        <v>1274</v>
      </c>
      <c r="GK12" s="109"/>
      <c r="GL12" s="109"/>
      <c r="GM12" s="109" t="s">
        <v>1276</v>
      </c>
      <c r="GN12" s="109"/>
      <c r="GO12" s="109"/>
      <c r="GP12" s="109" t="s">
        <v>1277</v>
      </c>
      <c r="GQ12" s="109"/>
      <c r="GR12" s="109"/>
      <c r="GS12" s="109" t="s">
        <v>787</v>
      </c>
      <c r="GT12" s="109"/>
      <c r="GU12" s="109"/>
      <c r="GV12" s="109" t="s">
        <v>789</v>
      </c>
      <c r="GW12" s="109"/>
      <c r="GX12" s="109"/>
      <c r="GY12" s="109" t="s">
        <v>790</v>
      </c>
      <c r="GZ12" s="109"/>
      <c r="HA12" s="109"/>
      <c r="HB12" s="90" t="s">
        <v>1284</v>
      </c>
      <c r="HC12" s="90"/>
      <c r="HD12" s="90"/>
      <c r="HE12" s="90" t="s">
        <v>1286</v>
      </c>
      <c r="HF12" s="90"/>
      <c r="HG12" s="90"/>
      <c r="HH12" s="90" t="s">
        <v>796</v>
      </c>
      <c r="HI12" s="90"/>
      <c r="HJ12" s="90"/>
      <c r="HK12" s="90" t="s">
        <v>1287</v>
      </c>
      <c r="HL12" s="90"/>
      <c r="HM12" s="90"/>
      <c r="HN12" s="90" t="s">
        <v>1290</v>
      </c>
      <c r="HO12" s="90"/>
      <c r="HP12" s="90"/>
      <c r="HQ12" s="90" t="s">
        <v>799</v>
      </c>
      <c r="HR12" s="90"/>
      <c r="HS12" s="90"/>
      <c r="HT12" s="90" t="s">
        <v>797</v>
      </c>
      <c r="HU12" s="90"/>
      <c r="HV12" s="90"/>
      <c r="HW12" s="90" t="s">
        <v>618</v>
      </c>
      <c r="HX12" s="90"/>
      <c r="HY12" s="90"/>
      <c r="HZ12" s="90" t="s">
        <v>1299</v>
      </c>
      <c r="IA12" s="90"/>
      <c r="IB12" s="90"/>
      <c r="IC12" s="90" t="s">
        <v>1303</v>
      </c>
      <c r="ID12" s="90"/>
      <c r="IE12" s="90"/>
      <c r="IF12" s="90" t="s">
        <v>802</v>
      </c>
      <c r="IG12" s="90"/>
      <c r="IH12" s="90"/>
      <c r="II12" s="90" t="s">
        <v>1308</v>
      </c>
      <c r="IJ12" s="90"/>
      <c r="IK12" s="90"/>
      <c r="IL12" s="90" t="s">
        <v>1309</v>
      </c>
      <c r="IM12" s="90"/>
      <c r="IN12" s="90"/>
      <c r="IO12" s="90" t="s">
        <v>1313</v>
      </c>
      <c r="IP12" s="90"/>
      <c r="IQ12" s="90"/>
      <c r="IR12" s="90" t="s">
        <v>1317</v>
      </c>
      <c r="IS12" s="90"/>
      <c r="IT12" s="90"/>
    </row>
    <row r="13" spans="1:293" ht="82.5" customHeight="1" x14ac:dyDescent="0.25">
      <c r="A13" s="91"/>
      <c r="B13" s="91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6" t="s">
        <v>278</v>
      </c>
      <c r="B39" s="8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8" t="s">
        <v>840</v>
      </c>
      <c r="B40" s="8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5" t="s">
        <v>56</v>
      </c>
      <c r="E47" s="116"/>
      <c r="F47" s="76" t="s">
        <v>3</v>
      </c>
      <c r="G47" s="77"/>
      <c r="H47" s="78" t="s">
        <v>715</v>
      </c>
      <c r="I47" s="79"/>
      <c r="J47" s="78" t="s">
        <v>331</v>
      </c>
      <c r="K47" s="7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7" t="s">
        <v>159</v>
      </c>
      <c r="E56" s="117"/>
      <c r="F56" s="73" t="s">
        <v>116</v>
      </c>
      <c r="G56" s="74"/>
      <c r="H56" s="78" t="s">
        <v>174</v>
      </c>
      <c r="I56" s="79"/>
      <c r="J56" s="108" t="s">
        <v>186</v>
      </c>
      <c r="K56" s="108"/>
      <c r="L56" s="108" t="s">
        <v>117</v>
      </c>
      <c r="M56" s="108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5" t="s">
        <v>1378</v>
      </c>
      <c r="IS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8" t="s">
        <v>0</v>
      </c>
      <c r="B4" s="128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95" t="s">
        <v>138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pans="1:254" ht="15.75" customHeight="1" x14ac:dyDescent="0.25">
      <c r="A5" s="129"/>
      <c r="B5" s="129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1" t="s">
        <v>174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186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122" t="s">
        <v>117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4"/>
      <c r="HZ5" s="125" t="s">
        <v>139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7"/>
    </row>
    <row r="6" spans="1:254" ht="15.75" x14ac:dyDescent="0.25">
      <c r="A6" s="129"/>
      <c r="B6" s="129"/>
      <c r="C6" s="85" t="s">
        <v>631</v>
      </c>
      <c r="D6" s="85" t="s">
        <v>5</v>
      </c>
      <c r="E6" s="85" t="s">
        <v>6</v>
      </c>
      <c r="F6" s="85" t="s">
        <v>632</v>
      </c>
      <c r="G6" s="85" t="s">
        <v>7</v>
      </c>
      <c r="H6" s="85" t="s">
        <v>8</v>
      </c>
      <c r="I6" s="85" t="s">
        <v>633</v>
      </c>
      <c r="J6" s="85" t="s">
        <v>9</v>
      </c>
      <c r="K6" s="85" t="s">
        <v>10</v>
      </c>
      <c r="L6" s="85" t="s">
        <v>705</v>
      </c>
      <c r="M6" s="85" t="s">
        <v>9</v>
      </c>
      <c r="N6" s="85" t="s">
        <v>10</v>
      </c>
      <c r="O6" s="85" t="s">
        <v>634</v>
      </c>
      <c r="P6" s="85" t="s">
        <v>11</v>
      </c>
      <c r="Q6" s="85" t="s">
        <v>4</v>
      </c>
      <c r="R6" s="85" t="s">
        <v>635</v>
      </c>
      <c r="S6" s="85" t="s">
        <v>6</v>
      </c>
      <c r="T6" s="85" t="s">
        <v>12</v>
      </c>
      <c r="U6" s="85" t="s">
        <v>636</v>
      </c>
      <c r="V6" s="85" t="s">
        <v>6</v>
      </c>
      <c r="W6" s="85" t="s">
        <v>12</v>
      </c>
      <c r="X6" s="85" t="s">
        <v>637</v>
      </c>
      <c r="Y6" s="85"/>
      <c r="Z6" s="85"/>
      <c r="AA6" s="85" t="s">
        <v>638</v>
      </c>
      <c r="AB6" s="85"/>
      <c r="AC6" s="85"/>
      <c r="AD6" s="85" t="s">
        <v>639</v>
      </c>
      <c r="AE6" s="85"/>
      <c r="AF6" s="85"/>
      <c r="AG6" s="85" t="s">
        <v>706</v>
      </c>
      <c r="AH6" s="85"/>
      <c r="AI6" s="85"/>
      <c r="AJ6" s="85" t="s">
        <v>640</v>
      </c>
      <c r="AK6" s="85"/>
      <c r="AL6" s="85"/>
      <c r="AM6" s="85" t="s">
        <v>641</v>
      </c>
      <c r="AN6" s="85"/>
      <c r="AO6" s="85"/>
      <c r="AP6" s="83" t="s">
        <v>642</v>
      </c>
      <c r="AQ6" s="83"/>
      <c r="AR6" s="83"/>
      <c r="AS6" s="85" t="s">
        <v>643</v>
      </c>
      <c r="AT6" s="85"/>
      <c r="AU6" s="85"/>
      <c r="AV6" s="85" t="s">
        <v>644</v>
      </c>
      <c r="AW6" s="85"/>
      <c r="AX6" s="85"/>
      <c r="AY6" s="85" t="s">
        <v>645</v>
      </c>
      <c r="AZ6" s="85"/>
      <c r="BA6" s="85"/>
      <c r="BB6" s="85" t="s">
        <v>646</v>
      </c>
      <c r="BC6" s="85"/>
      <c r="BD6" s="85"/>
      <c r="BE6" s="85" t="s">
        <v>647</v>
      </c>
      <c r="BF6" s="85"/>
      <c r="BG6" s="85"/>
      <c r="BH6" s="83" t="s">
        <v>648</v>
      </c>
      <c r="BI6" s="83"/>
      <c r="BJ6" s="83"/>
      <c r="BK6" s="83" t="s">
        <v>707</v>
      </c>
      <c r="BL6" s="83"/>
      <c r="BM6" s="83"/>
      <c r="BN6" s="85" t="s">
        <v>649</v>
      </c>
      <c r="BO6" s="85"/>
      <c r="BP6" s="85"/>
      <c r="BQ6" s="85" t="s">
        <v>650</v>
      </c>
      <c r="BR6" s="85"/>
      <c r="BS6" s="85"/>
      <c r="BT6" s="83" t="s">
        <v>651</v>
      </c>
      <c r="BU6" s="83"/>
      <c r="BV6" s="83"/>
      <c r="BW6" s="85" t="s">
        <v>652</v>
      </c>
      <c r="BX6" s="85"/>
      <c r="BY6" s="85"/>
      <c r="BZ6" s="85" t="s">
        <v>653</v>
      </c>
      <c r="CA6" s="85"/>
      <c r="CB6" s="85"/>
      <c r="CC6" s="85" t="s">
        <v>654</v>
      </c>
      <c r="CD6" s="85"/>
      <c r="CE6" s="85"/>
      <c r="CF6" s="85" t="s">
        <v>655</v>
      </c>
      <c r="CG6" s="85"/>
      <c r="CH6" s="85"/>
      <c r="CI6" s="85" t="s">
        <v>656</v>
      </c>
      <c r="CJ6" s="85"/>
      <c r="CK6" s="85"/>
      <c r="CL6" s="85" t="s">
        <v>657</v>
      </c>
      <c r="CM6" s="85"/>
      <c r="CN6" s="85"/>
      <c r="CO6" s="85" t="s">
        <v>708</v>
      </c>
      <c r="CP6" s="85"/>
      <c r="CQ6" s="85"/>
      <c r="CR6" s="85" t="s">
        <v>658</v>
      </c>
      <c r="CS6" s="85"/>
      <c r="CT6" s="85"/>
      <c r="CU6" s="85" t="s">
        <v>659</v>
      </c>
      <c r="CV6" s="85"/>
      <c r="CW6" s="85"/>
      <c r="CX6" s="85" t="s">
        <v>660</v>
      </c>
      <c r="CY6" s="85"/>
      <c r="CZ6" s="85"/>
      <c r="DA6" s="85" t="s">
        <v>661</v>
      </c>
      <c r="DB6" s="85"/>
      <c r="DC6" s="85"/>
      <c r="DD6" s="83" t="s">
        <v>662</v>
      </c>
      <c r="DE6" s="83"/>
      <c r="DF6" s="83"/>
      <c r="DG6" s="83" t="s">
        <v>663</v>
      </c>
      <c r="DH6" s="83"/>
      <c r="DI6" s="83"/>
      <c r="DJ6" s="83" t="s">
        <v>664</v>
      </c>
      <c r="DK6" s="83"/>
      <c r="DL6" s="83"/>
      <c r="DM6" s="83" t="s">
        <v>709</v>
      </c>
      <c r="DN6" s="83"/>
      <c r="DO6" s="83"/>
      <c r="DP6" s="83" t="s">
        <v>665</v>
      </c>
      <c r="DQ6" s="83"/>
      <c r="DR6" s="83"/>
      <c r="DS6" s="83" t="s">
        <v>666</v>
      </c>
      <c r="DT6" s="83"/>
      <c r="DU6" s="83"/>
      <c r="DV6" s="83" t="s">
        <v>667</v>
      </c>
      <c r="DW6" s="83"/>
      <c r="DX6" s="83"/>
      <c r="DY6" s="83" t="s">
        <v>668</v>
      </c>
      <c r="DZ6" s="83"/>
      <c r="EA6" s="83"/>
      <c r="EB6" s="83" t="s">
        <v>669</v>
      </c>
      <c r="EC6" s="83"/>
      <c r="ED6" s="83"/>
      <c r="EE6" s="83" t="s">
        <v>670</v>
      </c>
      <c r="EF6" s="83"/>
      <c r="EG6" s="83"/>
      <c r="EH6" s="83" t="s">
        <v>710</v>
      </c>
      <c r="EI6" s="83"/>
      <c r="EJ6" s="83"/>
      <c r="EK6" s="83" t="s">
        <v>671</v>
      </c>
      <c r="EL6" s="83"/>
      <c r="EM6" s="83"/>
      <c r="EN6" s="83" t="s">
        <v>672</v>
      </c>
      <c r="EO6" s="83"/>
      <c r="EP6" s="83"/>
      <c r="EQ6" s="83" t="s">
        <v>673</v>
      </c>
      <c r="ER6" s="83"/>
      <c r="ES6" s="83"/>
      <c r="ET6" s="83" t="s">
        <v>674</v>
      </c>
      <c r="EU6" s="83"/>
      <c r="EV6" s="83"/>
      <c r="EW6" s="83" t="s">
        <v>675</v>
      </c>
      <c r="EX6" s="83"/>
      <c r="EY6" s="83"/>
      <c r="EZ6" s="83" t="s">
        <v>676</v>
      </c>
      <c r="FA6" s="83"/>
      <c r="FB6" s="83"/>
      <c r="FC6" s="83" t="s">
        <v>677</v>
      </c>
      <c r="FD6" s="83"/>
      <c r="FE6" s="83"/>
      <c r="FF6" s="83" t="s">
        <v>678</v>
      </c>
      <c r="FG6" s="83"/>
      <c r="FH6" s="83"/>
      <c r="FI6" s="83" t="s">
        <v>679</v>
      </c>
      <c r="FJ6" s="83"/>
      <c r="FK6" s="83"/>
      <c r="FL6" s="83" t="s">
        <v>711</v>
      </c>
      <c r="FM6" s="83"/>
      <c r="FN6" s="83"/>
      <c r="FO6" s="83" t="s">
        <v>680</v>
      </c>
      <c r="FP6" s="83"/>
      <c r="FQ6" s="83"/>
      <c r="FR6" s="83" t="s">
        <v>681</v>
      </c>
      <c r="FS6" s="83"/>
      <c r="FT6" s="83"/>
      <c r="FU6" s="83" t="s">
        <v>682</v>
      </c>
      <c r="FV6" s="83"/>
      <c r="FW6" s="83"/>
      <c r="FX6" s="83" t="s">
        <v>683</v>
      </c>
      <c r="FY6" s="83"/>
      <c r="FZ6" s="83"/>
      <c r="GA6" s="83" t="s">
        <v>684</v>
      </c>
      <c r="GB6" s="83"/>
      <c r="GC6" s="83"/>
      <c r="GD6" s="83" t="s">
        <v>685</v>
      </c>
      <c r="GE6" s="83"/>
      <c r="GF6" s="83"/>
      <c r="GG6" s="83" t="s">
        <v>686</v>
      </c>
      <c r="GH6" s="83"/>
      <c r="GI6" s="83"/>
      <c r="GJ6" s="83" t="s">
        <v>687</v>
      </c>
      <c r="GK6" s="83"/>
      <c r="GL6" s="83"/>
      <c r="GM6" s="83" t="s">
        <v>688</v>
      </c>
      <c r="GN6" s="83"/>
      <c r="GO6" s="83"/>
      <c r="GP6" s="83" t="s">
        <v>712</v>
      </c>
      <c r="GQ6" s="83"/>
      <c r="GR6" s="83"/>
      <c r="GS6" s="83" t="s">
        <v>689</v>
      </c>
      <c r="GT6" s="83"/>
      <c r="GU6" s="83"/>
      <c r="GV6" s="83" t="s">
        <v>690</v>
      </c>
      <c r="GW6" s="83"/>
      <c r="GX6" s="83"/>
      <c r="GY6" s="83" t="s">
        <v>691</v>
      </c>
      <c r="GZ6" s="83"/>
      <c r="HA6" s="83"/>
      <c r="HB6" s="83" t="s">
        <v>692</v>
      </c>
      <c r="HC6" s="83"/>
      <c r="HD6" s="83"/>
      <c r="HE6" s="83" t="s">
        <v>693</v>
      </c>
      <c r="HF6" s="83"/>
      <c r="HG6" s="83"/>
      <c r="HH6" s="83" t="s">
        <v>694</v>
      </c>
      <c r="HI6" s="83"/>
      <c r="HJ6" s="83"/>
      <c r="HK6" s="83" t="s">
        <v>695</v>
      </c>
      <c r="HL6" s="83"/>
      <c r="HM6" s="83"/>
      <c r="HN6" s="83" t="s">
        <v>696</v>
      </c>
      <c r="HO6" s="83"/>
      <c r="HP6" s="83"/>
      <c r="HQ6" s="83" t="s">
        <v>697</v>
      </c>
      <c r="HR6" s="83"/>
      <c r="HS6" s="83"/>
      <c r="HT6" s="83" t="s">
        <v>713</v>
      </c>
      <c r="HU6" s="83"/>
      <c r="HV6" s="83"/>
      <c r="HW6" s="83" t="s">
        <v>698</v>
      </c>
      <c r="HX6" s="83"/>
      <c r="HY6" s="83"/>
      <c r="HZ6" s="83" t="s">
        <v>699</v>
      </c>
      <c r="IA6" s="83"/>
      <c r="IB6" s="83"/>
      <c r="IC6" s="83" t="s">
        <v>700</v>
      </c>
      <c r="ID6" s="83"/>
      <c r="IE6" s="83"/>
      <c r="IF6" s="83" t="s">
        <v>701</v>
      </c>
      <c r="IG6" s="83"/>
      <c r="IH6" s="83"/>
      <c r="II6" s="83" t="s">
        <v>714</v>
      </c>
      <c r="IJ6" s="83"/>
      <c r="IK6" s="83"/>
      <c r="IL6" s="83" t="s">
        <v>702</v>
      </c>
      <c r="IM6" s="83"/>
      <c r="IN6" s="83"/>
      <c r="IO6" s="83" t="s">
        <v>703</v>
      </c>
      <c r="IP6" s="83"/>
      <c r="IQ6" s="83"/>
      <c r="IR6" s="83" t="s">
        <v>704</v>
      </c>
      <c r="IS6" s="83"/>
      <c r="IT6" s="83"/>
    </row>
    <row r="7" spans="1:254" ht="104.25" customHeight="1" x14ac:dyDescent="0.25">
      <c r="A7" s="129"/>
      <c r="B7" s="129"/>
      <c r="C7" s="90" t="s">
        <v>1338</v>
      </c>
      <c r="D7" s="90"/>
      <c r="E7" s="90"/>
      <c r="F7" s="90" t="s">
        <v>1339</v>
      </c>
      <c r="G7" s="90"/>
      <c r="H7" s="90"/>
      <c r="I7" s="90" t="s">
        <v>1340</v>
      </c>
      <c r="J7" s="90"/>
      <c r="K7" s="90"/>
      <c r="L7" s="90" t="s">
        <v>1341</v>
      </c>
      <c r="M7" s="90"/>
      <c r="N7" s="90"/>
      <c r="O7" s="90" t="s">
        <v>1342</v>
      </c>
      <c r="P7" s="90"/>
      <c r="Q7" s="90"/>
      <c r="R7" s="90" t="s">
        <v>1343</v>
      </c>
      <c r="S7" s="90"/>
      <c r="T7" s="90"/>
      <c r="U7" s="90" t="s">
        <v>1344</v>
      </c>
      <c r="V7" s="90"/>
      <c r="W7" s="90"/>
      <c r="X7" s="90" t="s">
        <v>1345</v>
      </c>
      <c r="Y7" s="90"/>
      <c r="Z7" s="90"/>
      <c r="AA7" s="90" t="s">
        <v>1346</v>
      </c>
      <c r="AB7" s="90"/>
      <c r="AC7" s="90"/>
      <c r="AD7" s="90" t="s">
        <v>1347</v>
      </c>
      <c r="AE7" s="90"/>
      <c r="AF7" s="90"/>
      <c r="AG7" s="90" t="s">
        <v>1348</v>
      </c>
      <c r="AH7" s="90"/>
      <c r="AI7" s="90"/>
      <c r="AJ7" s="90" t="s">
        <v>1349</v>
      </c>
      <c r="AK7" s="90"/>
      <c r="AL7" s="90"/>
      <c r="AM7" s="90" t="s">
        <v>1350</v>
      </c>
      <c r="AN7" s="90"/>
      <c r="AO7" s="90"/>
      <c r="AP7" s="90" t="s">
        <v>1351</v>
      </c>
      <c r="AQ7" s="90"/>
      <c r="AR7" s="90"/>
      <c r="AS7" s="90" t="s">
        <v>1352</v>
      </c>
      <c r="AT7" s="90"/>
      <c r="AU7" s="90"/>
      <c r="AV7" s="90" t="s">
        <v>1353</v>
      </c>
      <c r="AW7" s="90"/>
      <c r="AX7" s="90"/>
      <c r="AY7" s="90" t="s">
        <v>1354</v>
      </c>
      <c r="AZ7" s="90"/>
      <c r="BA7" s="90"/>
      <c r="BB7" s="90" t="s">
        <v>1355</v>
      </c>
      <c r="BC7" s="90"/>
      <c r="BD7" s="90"/>
      <c r="BE7" s="90" t="s">
        <v>1356</v>
      </c>
      <c r="BF7" s="90"/>
      <c r="BG7" s="90"/>
      <c r="BH7" s="90" t="s">
        <v>1357</v>
      </c>
      <c r="BI7" s="90"/>
      <c r="BJ7" s="90"/>
      <c r="BK7" s="90" t="s">
        <v>1358</v>
      </c>
      <c r="BL7" s="90"/>
      <c r="BM7" s="90"/>
      <c r="BN7" s="90" t="s">
        <v>1359</v>
      </c>
      <c r="BO7" s="90"/>
      <c r="BP7" s="90"/>
      <c r="BQ7" s="90" t="s">
        <v>1360</v>
      </c>
      <c r="BR7" s="90"/>
      <c r="BS7" s="90"/>
      <c r="BT7" s="90" t="s">
        <v>1361</v>
      </c>
      <c r="BU7" s="90"/>
      <c r="BV7" s="90"/>
      <c r="BW7" s="90" t="s">
        <v>1362</v>
      </c>
      <c r="BX7" s="90"/>
      <c r="BY7" s="90"/>
      <c r="BZ7" s="90" t="s">
        <v>1199</v>
      </c>
      <c r="CA7" s="90"/>
      <c r="CB7" s="90"/>
      <c r="CC7" s="90" t="s">
        <v>1363</v>
      </c>
      <c r="CD7" s="90"/>
      <c r="CE7" s="90"/>
      <c r="CF7" s="90" t="s">
        <v>1364</v>
      </c>
      <c r="CG7" s="90"/>
      <c r="CH7" s="90"/>
      <c r="CI7" s="90" t="s">
        <v>1365</v>
      </c>
      <c r="CJ7" s="90"/>
      <c r="CK7" s="90"/>
      <c r="CL7" s="90" t="s">
        <v>1366</v>
      </c>
      <c r="CM7" s="90"/>
      <c r="CN7" s="90"/>
      <c r="CO7" s="90" t="s">
        <v>1367</v>
      </c>
      <c r="CP7" s="90"/>
      <c r="CQ7" s="90"/>
      <c r="CR7" s="90" t="s">
        <v>1368</v>
      </c>
      <c r="CS7" s="90"/>
      <c r="CT7" s="90"/>
      <c r="CU7" s="90" t="s">
        <v>1369</v>
      </c>
      <c r="CV7" s="90"/>
      <c r="CW7" s="90"/>
      <c r="CX7" s="90" t="s">
        <v>1370</v>
      </c>
      <c r="CY7" s="90"/>
      <c r="CZ7" s="90"/>
      <c r="DA7" s="90" t="s">
        <v>1371</v>
      </c>
      <c r="DB7" s="90"/>
      <c r="DC7" s="90"/>
      <c r="DD7" s="90" t="s">
        <v>1372</v>
      </c>
      <c r="DE7" s="90"/>
      <c r="DF7" s="90"/>
      <c r="DG7" s="90" t="s">
        <v>1373</v>
      </c>
      <c r="DH7" s="90"/>
      <c r="DI7" s="90"/>
      <c r="DJ7" s="109" t="s">
        <v>1374</v>
      </c>
      <c r="DK7" s="109"/>
      <c r="DL7" s="109"/>
      <c r="DM7" s="109" t="s">
        <v>1375</v>
      </c>
      <c r="DN7" s="109"/>
      <c r="DO7" s="109"/>
      <c r="DP7" s="109" t="s">
        <v>1376</v>
      </c>
      <c r="DQ7" s="109"/>
      <c r="DR7" s="109"/>
      <c r="DS7" s="109" t="s">
        <v>1377</v>
      </c>
      <c r="DT7" s="109"/>
      <c r="DU7" s="109"/>
      <c r="DV7" s="109" t="s">
        <v>745</v>
      </c>
      <c r="DW7" s="109"/>
      <c r="DX7" s="109"/>
      <c r="DY7" s="90" t="s">
        <v>761</v>
      </c>
      <c r="DZ7" s="90"/>
      <c r="EA7" s="90"/>
      <c r="EB7" s="90" t="s">
        <v>762</v>
      </c>
      <c r="EC7" s="90"/>
      <c r="ED7" s="90"/>
      <c r="EE7" s="90" t="s">
        <v>1231</v>
      </c>
      <c r="EF7" s="90"/>
      <c r="EG7" s="90"/>
      <c r="EH7" s="90" t="s">
        <v>763</v>
      </c>
      <c r="EI7" s="90"/>
      <c r="EJ7" s="90"/>
      <c r="EK7" s="90" t="s">
        <v>1334</v>
      </c>
      <c r="EL7" s="90"/>
      <c r="EM7" s="90"/>
      <c r="EN7" s="90" t="s">
        <v>766</v>
      </c>
      <c r="EO7" s="90"/>
      <c r="EP7" s="90"/>
      <c r="EQ7" s="90" t="s">
        <v>1240</v>
      </c>
      <c r="ER7" s="90"/>
      <c r="ES7" s="90"/>
      <c r="ET7" s="90" t="s">
        <v>771</v>
      </c>
      <c r="EU7" s="90"/>
      <c r="EV7" s="90"/>
      <c r="EW7" s="90" t="s">
        <v>1243</v>
      </c>
      <c r="EX7" s="90"/>
      <c r="EY7" s="90"/>
      <c r="EZ7" s="90" t="s">
        <v>1245</v>
      </c>
      <c r="FA7" s="90"/>
      <c r="FB7" s="90"/>
      <c r="FC7" s="90" t="s">
        <v>1247</v>
      </c>
      <c r="FD7" s="90"/>
      <c r="FE7" s="90"/>
      <c r="FF7" s="90" t="s">
        <v>1335</v>
      </c>
      <c r="FG7" s="90"/>
      <c r="FH7" s="90"/>
      <c r="FI7" s="90" t="s">
        <v>1250</v>
      </c>
      <c r="FJ7" s="90"/>
      <c r="FK7" s="90"/>
      <c r="FL7" s="90" t="s">
        <v>775</v>
      </c>
      <c r="FM7" s="90"/>
      <c r="FN7" s="90"/>
      <c r="FO7" s="90" t="s">
        <v>1254</v>
      </c>
      <c r="FP7" s="90"/>
      <c r="FQ7" s="90"/>
      <c r="FR7" s="90" t="s">
        <v>1257</v>
      </c>
      <c r="FS7" s="90"/>
      <c r="FT7" s="90"/>
      <c r="FU7" s="90" t="s">
        <v>1261</v>
      </c>
      <c r="FV7" s="90"/>
      <c r="FW7" s="90"/>
      <c r="FX7" s="90" t="s">
        <v>1263</v>
      </c>
      <c r="FY7" s="90"/>
      <c r="FZ7" s="90"/>
      <c r="GA7" s="109" t="s">
        <v>1266</v>
      </c>
      <c r="GB7" s="109"/>
      <c r="GC7" s="109"/>
      <c r="GD7" s="90" t="s">
        <v>780</v>
      </c>
      <c r="GE7" s="90"/>
      <c r="GF7" s="90"/>
      <c r="GG7" s="109" t="s">
        <v>1273</v>
      </c>
      <c r="GH7" s="109"/>
      <c r="GI7" s="109"/>
      <c r="GJ7" s="109" t="s">
        <v>1274</v>
      </c>
      <c r="GK7" s="109"/>
      <c r="GL7" s="109"/>
      <c r="GM7" s="109" t="s">
        <v>1276</v>
      </c>
      <c r="GN7" s="109"/>
      <c r="GO7" s="109"/>
      <c r="GP7" s="109" t="s">
        <v>1277</v>
      </c>
      <c r="GQ7" s="109"/>
      <c r="GR7" s="109"/>
      <c r="GS7" s="109" t="s">
        <v>787</v>
      </c>
      <c r="GT7" s="109"/>
      <c r="GU7" s="109"/>
      <c r="GV7" s="109" t="s">
        <v>789</v>
      </c>
      <c r="GW7" s="109"/>
      <c r="GX7" s="109"/>
      <c r="GY7" s="109" t="s">
        <v>790</v>
      </c>
      <c r="GZ7" s="109"/>
      <c r="HA7" s="109"/>
      <c r="HB7" s="90" t="s">
        <v>1284</v>
      </c>
      <c r="HC7" s="90"/>
      <c r="HD7" s="90"/>
      <c r="HE7" s="90" t="s">
        <v>1286</v>
      </c>
      <c r="HF7" s="90"/>
      <c r="HG7" s="90"/>
      <c r="HH7" s="90" t="s">
        <v>796</v>
      </c>
      <c r="HI7" s="90"/>
      <c r="HJ7" s="90"/>
      <c r="HK7" s="90" t="s">
        <v>1287</v>
      </c>
      <c r="HL7" s="90"/>
      <c r="HM7" s="90"/>
      <c r="HN7" s="90" t="s">
        <v>1290</v>
      </c>
      <c r="HO7" s="90"/>
      <c r="HP7" s="90"/>
      <c r="HQ7" s="90" t="s">
        <v>799</v>
      </c>
      <c r="HR7" s="90"/>
      <c r="HS7" s="90"/>
      <c r="HT7" s="90" t="s">
        <v>797</v>
      </c>
      <c r="HU7" s="90"/>
      <c r="HV7" s="90"/>
      <c r="HW7" s="90" t="s">
        <v>618</v>
      </c>
      <c r="HX7" s="90"/>
      <c r="HY7" s="90"/>
      <c r="HZ7" s="90" t="s">
        <v>1299</v>
      </c>
      <c r="IA7" s="90"/>
      <c r="IB7" s="90"/>
      <c r="IC7" s="90" t="s">
        <v>1303</v>
      </c>
      <c r="ID7" s="90"/>
      <c r="IE7" s="90"/>
      <c r="IF7" s="90" t="s">
        <v>802</v>
      </c>
      <c r="IG7" s="90"/>
      <c r="IH7" s="90"/>
      <c r="II7" s="90" t="s">
        <v>1308</v>
      </c>
      <c r="IJ7" s="90"/>
      <c r="IK7" s="90"/>
      <c r="IL7" s="90" t="s">
        <v>1309</v>
      </c>
      <c r="IM7" s="90"/>
      <c r="IN7" s="90"/>
      <c r="IO7" s="90" t="s">
        <v>1313</v>
      </c>
      <c r="IP7" s="90"/>
      <c r="IQ7" s="90"/>
      <c r="IR7" s="90" t="s">
        <v>1317</v>
      </c>
      <c r="IS7" s="90"/>
      <c r="IT7" s="90"/>
    </row>
    <row r="8" spans="1:254" ht="58.5" customHeight="1" x14ac:dyDescent="0.25">
      <c r="A8" s="130"/>
      <c r="B8" s="13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6" t="s">
        <v>278</v>
      </c>
      <c r="B34" s="8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8" t="s">
        <v>840</v>
      </c>
      <c r="B35" s="8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5" t="s">
        <v>56</v>
      </c>
      <c r="E42" s="116"/>
      <c r="F42" s="76" t="s">
        <v>3</v>
      </c>
      <c r="G42" s="77"/>
      <c r="H42" s="78" t="s">
        <v>715</v>
      </c>
      <c r="I42" s="79"/>
      <c r="J42" s="78" t="s">
        <v>331</v>
      </c>
      <c r="K42" s="7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7" t="s">
        <v>159</v>
      </c>
      <c r="E51" s="117"/>
      <c r="F51" s="73" t="s">
        <v>116</v>
      </c>
      <c r="G51" s="74"/>
      <c r="H51" s="78" t="s">
        <v>174</v>
      </c>
      <c r="I51" s="79"/>
      <c r="J51" s="108" t="s">
        <v>186</v>
      </c>
      <c r="K51" s="108"/>
      <c r="L51" s="108" t="s">
        <v>117</v>
      </c>
      <c r="M51" s="10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T63"/>
  <sheetViews>
    <sheetView tabSelected="1" topLeftCell="A26" zoomScale="90" zoomScaleNormal="90" workbookViewId="0">
      <selection activeCell="G61" sqref="G61"/>
    </sheetView>
  </sheetViews>
  <sheetFormatPr defaultRowHeight="15" x14ac:dyDescent="0.25"/>
  <cols>
    <col min="2" max="2" width="30.28515625" customWidth="1"/>
    <col min="167" max="167" width="9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1435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75" t="s">
        <v>1378</v>
      </c>
      <c r="FJ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93" t="s">
        <v>88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05" t="s">
        <v>115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95" t="s">
        <v>138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25">
      <c r="A5" s="91"/>
      <c r="B5" s="91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56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331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5" t="s">
        <v>332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159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1" t="s">
        <v>1020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174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108" t="s">
        <v>186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81" t="s">
        <v>117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3" t="s">
        <v>139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75" hidden="1" x14ac:dyDescent="0.25">
      <c r="A6" s="91"/>
      <c r="B6" s="91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1"/>
      <c r="B11" s="91"/>
      <c r="C11" s="85" t="s">
        <v>280</v>
      </c>
      <c r="D11" s="85" t="s">
        <v>5</v>
      </c>
      <c r="E11" s="85" t="s">
        <v>6</v>
      </c>
      <c r="F11" s="85" t="s">
        <v>319</v>
      </c>
      <c r="G11" s="85" t="s">
        <v>7</v>
      </c>
      <c r="H11" s="85" t="s">
        <v>8</v>
      </c>
      <c r="I11" s="85" t="s">
        <v>281</v>
      </c>
      <c r="J11" s="85" t="s">
        <v>9</v>
      </c>
      <c r="K11" s="85" t="s">
        <v>10</v>
      </c>
      <c r="L11" s="85" t="s">
        <v>282</v>
      </c>
      <c r="M11" s="85" t="s">
        <v>9</v>
      </c>
      <c r="N11" s="85" t="s">
        <v>10</v>
      </c>
      <c r="O11" s="85" t="s">
        <v>283</v>
      </c>
      <c r="P11" s="85" t="s">
        <v>11</v>
      </c>
      <c r="Q11" s="85" t="s">
        <v>4</v>
      </c>
      <c r="R11" s="85" t="s">
        <v>284</v>
      </c>
      <c r="S11" s="85"/>
      <c r="T11" s="85"/>
      <c r="U11" s="85" t="s">
        <v>979</v>
      </c>
      <c r="V11" s="85"/>
      <c r="W11" s="85"/>
      <c r="X11" s="85" t="s">
        <v>980</v>
      </c>
      <c r="Y11" s="85"/>
      <c r="Z11" s="85"/>
      <c r="AA11" s="83" t="s">
        <v>981</v>
      </c>
      <c r="AB11" s="83"/>
      <c r="AC11" s="83"/>
      <c r="AD11" s="85" t="s">
        <v>285</v>
      </c>
      <c r="AE11" s="85"/>
      <c r="AF11" s="85"/>
      <c r="AG11" s="85" t="s">
        <v>286</v>
      </c>
      <c r="AH11" s="85"/>
      <c r="AI11" s="85"/>
      <c r="AJ11" s="83" t="s">
        <v>287</v>
      </c>
      <c r="AK11" s="83"/>
      <c r="AL11" s="83"/>
      <c r="AM11" s="85" t="s">
        <v>288</v>
      </c>
      <c r="AN11" s="85"/>
      <c r="AO11" s="85"/>
      <c r="AP11" s="85" t="s">
        <v>289</v>
      </c>
      <c r="AQ11" s="85"/>
      <c r="AR11" s="85"/>
      <c r="AS11" s="85" t="s">
        <v>290</v>
      </c>
      <c r="AT11" s="85"/>
      <c r="AU11" s="85"/>
      <c r="AV11" s="85" t="s">
        <v>291</v>
      </c>
      <c r="AW11" s="85"/>
      <c r="AX11" s="85"/>
      <c r="AY11" s="85" t="s">
        <v>320</v>
      </c>
      <c r="AZ11" s="85"/>
      <c r="BA11" s="85"/>
      <c r="BB11" s="85" t="s">
        <v>292</v>
      </c>
      <c r="BC11" s="85"/>
      <c r="BD11" s="85"/>
      <c r="BE11" s="85" t="s">
        <v>1003</v>
      </c>
      <c r="BF11" s="85"/>
      <c r="BG11" s="85"/>
      <c r="BH11" s="85" t="s">
        <v>293</v>
      </c>
      <c r="BI11" s="85"/>
      <c r="BJ11" s="85"/>
      <c r="BK11" s="83" t="s">
        <v>294</v>
      </c>
      <c r="BL11" s="83"/>
      <c r="BM11" s="83"/>
      <c r="BN11" s="83" t="s">
        <v>321</v>
      </c>
      <c r="BO11" s="83"/>
      <c r="BP11" s="83"/>
      <c r="BQ11" s="83" t="s">
        <v>295</v>
      </c>
      <c r="BR11" s="83"/>
      <c r="BS11" s="83"/>
      <c r="BT11" s="83" t="s">
        <v>296</v>
      </c>
      <c r="BU11" s="83"/>
      <c r="BV11" s="83"/>
      <c r="BW11" s="83" t="s">
        <v>297</v>
      </c>
      <c r="BX11" s="83"/>
      <c r="BY11" s="83"/>
      <c r="BZ11" s="83" t="s">
        <v>298</v>
      </c>
      <c r="CA11" s="83"/>
      <c r="CB11" s="83"/>
      <c r="CC11" s="83" t="s">
        <v>322</v>
      </c>
      <c r="CD11" s="83"/>
      <c r="CE11" s="83"/>
      <c r="CF11" s="83" t="s">
        <v>299</v>
      </c>
      <c r="CG11" s="83"/>
      <c r="CH11" s="83"/>
      <c r="CI11" s="83" t="s">
        <v>300</v>
      </c>
      <c r="CJ11" s="83"/>
      <c r="CK11" s="83"/>
      <c r="CL11" s="83" t="s">
        <v>301</v>
      </c>
      <c r="CM11" s="83"/>
      <c r="CN11" s="83"/>
      <c r="CO11" s="83" t="s">
        <v>302</v>
      </c>
      <c r="CP11" s="83"/>
      <c r="CQ11" s="83"/>
      <c r="CR11" s="83" t="s">
        <v>303</v>
      </c>
      <c r="CS11" s="83"/>
      <c r="CT11" s="83"/>
      <c r="CU11" s="83" t="s">
        <v>304</v>
      </c>
      <c r="CV11" s="83"/>
      <c r="CW11" s="83"/>
      <c r="CX11" s="83" t="s">
        <v>305</v>
      </c>
      <c r="CY11" s="83"/>
      <c r="CZ11" s="83"/>
      <c r="DA11" s="83" t="s">
        <v>306</v>
      </c>
      <c r="DB11" s="83"/>
      <c r="DC11" s="83"/>
      <c r="DD11" s="83" t="s">
        <v>307</v>
      </c>
      <c r="DE11" s="83"/>
      <c r="DF11" s="83"/>
      <c r="DG11" s="83" t="s">
        <v>323</v>
      </c>
      <c r="DH11" s="83"/>
      <c r="DI11" s="83"/>
      <c r="DJ11" s="83" t="s">
        <v>308</v>
      </c>
      <c r="DK11" s="83"/>
      <c r="DL11" s="83"/>
      <c r="DM11" s="83" t="s">
        <v>309</v>
      </c>
      <c r="DN11" s="83"/>
      <c r="DO11" s="83"/>
      <c r="DP11" s="83" t="s">
        <v>310</v>
      </c>
      <c r="DQ11" s="83"/>
      <c r="DR11" s="83"/>
      <c r="DS11" s="83" t="s">
        <v>311</v>
      </c>
      <c r="DT11" s="83"/>
      <c r="DU11" s="83"/>
      <c r="DV11" s="83" t="s">
        <v>312</v>
      </c>
      <c r="DW11" s="83"/>
      <c r="DX11" s="83"/>
      <c r="DY11" s="83" t="s">
        <v>313</v>
      </c>
      <c r="DZ11" s="83"/>
      <c r="EA11" s="83"/>
      <c r="EB11" s="83" t="s">
        <v>314</v>
      </c>
      <c r="EC11" s="83"/>
      <c r="ED11" s="83"/>
      <c r="EE11" s="83" t="s">
        <v>324</v>
      </c>
      <c r="EF11" s="83"/>
      <c r="EG11" s="83"/>
      <c r="EH11" s="83" t="s">
        <v>325</v>
      </c>
      <c r="EI11" s="83"/>
      <c r="EJ11" s="83"/>
      <c r="EK11" s="83" t="s">
        <v>326</v>
      </c>
      <c r="EL11" s="83"/>
      <c r="EM11" s="83"/>
      <c r="EN11" s="83" t="s">
        <v>327</v>
      </c>
      <c r="EO11" s="83"/>
      <c r="EP11" s="83"/>
      <c r="EQ11" s="83" t="s">
        <v>328</v>
      </c>
      <c r="ER11" s="83"/>
      <c r="ES11" s="83"/>
      <c r="ET11" s="83" t="s">
        <v>329</v>
      </c>
      <c r="EU11" s="83"/>
      <c r="EV11" s="83"/>
      <c r="EW11" s="83" t="s">
        <v>315</v>
      </c>
      <c r="EX11" s="83"/>
      <c r="EY11" s="83"/>
      <c r="EZ11" s="83" t="s">
        <v>330</v>
      </c>
      <c r="FA11" s="83"/>
      <c r="FB11" s="83"/>
      <c r="FC11" s="83" t="s">
        <v>316</v>
      </c>
      <c r="FD11" s="83"/>
      <c r="FE11" s="83"/>
      <c r="FF11" s="83" t="s">
        <v>317</v>
      </c>
      <c r="FG11" s="83"/>
      <c r="FH11" s="83"/>
      <c r="FI11" s="83" t="s">
        <v>318</v>
      </c>
      <c r="FJ11" s="83"/>
      <c r="FK11" s="83"/>
    </row>
    <row r="12" spans="1:254" ht="79.5" customHeight="1" x14ac:dyDescent="0.25">
      <c r="A12" s="91"/>
      <c r="B12" s="91"/>
      <c r="C12" s="90" t="s">
        <v>961</v>
      </c>
      <c r="D12" s="90"/>
      <c r="E12" s="90"/>
      <c r="F12" s="90" t="s">
        <v>965</v>
      </c>
      <c r="G12" s="90"/>
      <c r="H12" s="90"/>
      <c r="I12" s="90" t="s">
        <v>969</v>
      </c>
      <c r="J12" s="90"/>
      <c r="K12" s="90"/>
      <c r="L12" s="90" t="s">
        <v>973</v>
      </c>
      <c r="M12" s="90"/>
      <c r="N12" s="90"/>
      <c r="O12" s="90" t="s">
        <v>975</v>
      </c>
      <c r="P12" s="90"/>
      <c r="Q12" s="90"/>
      <c r="R12" s="90" t="s">
        <v>978</v>
      </c>
      <c r="S12" s="90"/>
      <c r="T12" s="90"/>
      <c r="U12" s="90" t="s">
        <v>338</v>
      </c>
      <c r="V12" s="90"/>
      <c r="W12" s="90"/>
      <c r="X12" s="90" t="s">
        <v>341</v>
      </c>
      <c r="Y12" s="90"/>
      <c r="Z12" s="90"/>
      <c r="AA12" s="90" t="s">
        <v>982</v>
      </c>
      <c r="AB12" s="90"/>
      <c r="AC12" s="90"/>
      <c r="AD12" s="90" t="s">
        <v>986</v>
      </c>
      <c r="AE12" s="90"/>
      <c r="AF12" s="90"/>
      <c r="AG12" s="90" t="s">
        <v>987</v>
      </c>
      <c r="AH12" s="90"/>
      <c r="AI12" s="90"/>
      <c r="AJ12" s="90" t="s">
        <v>991</v>
      </c>
      <c r="AK12" s="90"/>
      <c r="AL12" s="90"/>
      <c r="AM12" s="90" t="s">
        <v>995</v>
      </c>
      <c r="AN12" s="90"/>
      <c r="AO12" s="90"/>
      <c r="AP12" s="90" t="s">
        <v>999</v>
      </c>
      <c r="AQ12" s="90"/>
      <c r="AR12" s="90"/>
      <c r="AS12" s="90" t="s">
        <v>1000</v>
      </c>
      <c r="AT12" s="90"/>
      <c r="AU12" s="90"/>
      <c r="AV12" s="90" t="s">
        <v>1004</v>
      </c>
      <c r="AW12" s="90"/>
      <c r="AX12" s="90"/>
      <c r="AY12" s="90" t="s">
        <v>1005</v>
      </c>
      <c r="AZ12" s="90"/>
      <c r="BA12" s="90"/>
      <c r="BB12" s="90" t="s">
        <v>1006</v>
      </c>
      <c r="BC12" s="90"/>
      <c r="BD12" s="90"/>
      <c r="BE12" s="90" t="s">
        <v>1007</v>
      </c>
      <c r="BF12" s="90"/>
      <c r="BG12" s="90"/>
      <c r="BH12" s="90" t="s">
        <v>1008</v>
      </c>
      <c r="BI12" s="90"/>
      <c r="BJ12" s="90"/>
      <c r="BK12" s="90" t="s">
        <v>357</v>
      </c>
      <c r="BL12" s="90"/>
      <c r="BM12" s="90"/>
      <c r="BN12" s="90" t="s">
        <v>359</v>
      </c>
      <c r="BO12" s="90"/>
      <c r="BP12" s="90"/>
      <c r="BQ12" s="90" t="s">
        <v>1012</v>
      </c>
      <c r="BR12" s="90"/>
      <c r="BS12" s="90"/>
      <c r="BT12" s="90" t="s">
        <v>1013</v>
      </c>
      <c r="BU12" s="90"/>
      <c r="BV12" s="90"/>
      <c r="BW12" s="90" t="s">
        <v>1014</v>
      </c>
      <c r="BX12" s="90"/>
      <c r="BY12" s="90"/>
      <c r="BZ12" s="90" t="s">
        <v>1015</v>
      </c>
      <c r="CA12" s="90"/>
      <c r="CB12" s="90"/>
      <c r="CC12" s="90" t="s">
        <v>369</v>
      </c>
      <c r="CD12" s="90"/>
      <c r="CE12" s="90"/>
      <c r="CF12" s="109" t="s">
        <v>372</v>
      </c>
      <c r="CG12" s="109"/>
      <c r="CH12" s="109"/>
      <c r="CI12" s="90" t="s">
        <v>376</v>
      </c>
      <c r="CJ12" s="90"/>
      <c r="CK12" s="90"/>
      <c r="CL12" s="90" t="s">
        <v>1326</v>
      </c>
      <c r="CM12" s="90"/>
      <c r="CN12" s="90"/>
      <c r="CO12" s="90" t="s">
        <v>382</v>
      </c>
      <c r="CP12" s="90"/>
      <c r="CQ12" s="90"/>
      <c r="CR12" s="109" t="s">
        <v>385</v>
      </c>
      <c r="CS12" s="109"/>
      <c r="CT12" s="109"/>
      <c r="CU12" s="90" t="s">
        <v>388</v>
      </c>
      <c r="CV12" s="90"/>
      <c r="CW12" s="90"/>
      <c r="CX12" s="90" t="s">
        <v>390</v>
      </c>
      <c r="CY12" s="90"/>
      <c r="CZ12" s="90"/>
      <c r="DA12" s="90" t="s">
        <v>394</v>
      </c>
      <c r="DB12" s="90"/>
      <c r="DC12" s="90"/>
      <c r="DD12" s="109" t="s">
        <v>398</v>
      </c>
      <c r="DE12" s="109"/>
      <c r="DF12" s="109"/>
      <c r="DG12" s="109" t="s">
        <v>400</v>
      </c>
      <c r="DH12" s="109"/>
      <c r="DI12" s="109"/>
      <c r="DJ12" s="109" t="s">
        <v>404</v>
      </c>
      <c r="DK12" s="109"/>
      <c r="DL12" s="109"/>
      <c r="DM12" s="109" t="s">
        <v>408</v>
      </c>
      <c r="DN12" s="109"/>
      <c r="DO12" s="109"/>
      <c r="DP12" s="109" t="s">
        <v>412</v>
      </c>
      <c r="DQ12" s="109"/>
      <c r="DR12" s="109"/>
      <c r="DS12" s="109" t="s">
        <v>415</v>
      </c>
      <c r="DT12" s="109"/>
      <c r="DU12" s="109"/>
      <c r="DV12" s="109" t="s">
        <v>418</v>
      </c>
      <c r="DW12" s="109"/>
      <c r="DX12" s="109"/>
      <c r="DY12" s="109" t="s">
        <v>422</v>
      </c>
      <c r="DZ12" s="109"/>
      <c r="EA12" s="109"/>
      <c r="EB12" s="109" t="s">
        <v>424</v>
      </c>
      <c r="EC12" s="109"/>
      <c r="ED12" s="109"/>
      <c r="EE12" s="109" t="s">
        <v>1024</v>
      </c>
      <c r="EF12" s="109"/>
      <c r="EG12" s="109"/>
      <c r="EH12" s="109" t="s">
        <v>426</v>
      </c>
      <c r="EI12" s="109"/>
      <c r="EJ12" s="109"/>
      <c r="EK12" s="109" t="s">
        <v>428</v>
      </c>
      <c r="EL12" s="109"/>
      <c r="EM12" s="109"/>
      <c r="EN12" s="109" t="s">
        <v>1033</v>
      </c>
      <c r="EO12" s="109"/>
      <c r="EP12" s="109"/>
      <c r="EQ12" s="109" t="s">
        <v>1035</v>
      </c>
      <c r="ER12" s="109"/>
      <c r="ES12" s="109"/>
      <c r="ET12" s="109" t="s">
        <v>430</v>
      </c>
      <c r="EU12" s="109"/>
      <c r="EV12" s="109"/>
      <c r="EW12" s="109" t="s">
        <v>431</v>
      </c>
      <c r="EX12" s="109"/>
      <c r="EY12" s="109"/>
      <c r="EZ12" s="109" t="s">
        <v>1039</v>
      </c>
      <c r="FA12" s="109"/>
      <c r="FB12" s="109"/>
      <c r="FC12" s="109" t="s">
        <v>1043</v>
      </c>
      <c r="FD12" s="109"/>
      <c r="FE12" s="109"/>
      <c r="FF12" s="109" t="s">
        <v>1045</v>
      </c>
      <c r="FG12" s="109"/>
      <c r="FH12" s="109"/>
      <c r="FI12" s="109" t="s">
        <v>1049</v>
      </c>
      <c r="FJ12" s="109"/>
      <c r="FK12" s="109"/>
    </row>
    <row r="13" spans="1:254" ht="180.75" x14ac:dyDescent="0.25">
      <c r="A13" s="91"/>
      <c r="B13" s="9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64" t="s">
        <v>1423</v>
      </c>
      <c r="C14" s="67">
        <v>1</v>
      </c>
      <c r="D14" s="58"/>
      <c r="E14" s="58"/>
      <c r="F14">
        <v>1</v>
      </c>
      <c r="G14" s="58"/>
      <c r="H14" s="58"/>
      <c r="I14" s="58">
        <v>1</v>
      </c>
      <c r="J14" s="58"/>
      <c r="K14" s="58"/>
      <c r="L14" s="58">
        <v>1</v>
      </c>
      <c r="M14" s="58"/>
      <c r="N14" s="58"/>
      <c r="O14" s="58">
        <v>1</v>
      </c>
      <c r="P14" s="58"/>
      <c r="Q14" s="58"/>
      <c r="R14" s="58">
        <v>1</v>
      </c>
      <c r="S14" s="58"/>
      <c r="T14" s="58"/>
      <c r="U14" s="58">
        <v>1</v>
      </c>
      <c r="V14" s="58"/>
      <c r="W14" s="58"/>
      <c r="X14" s="58">
        <v>1</v>
      </c>
      <c r="Y14" s="58"/>
      <c r="Z14" s="58"/>
      <c r="AA14" s="58">
        <v>1</v>
      </c>
      <c r="AB14" s="58"/>
      <c r="AC14" s="58"/>
      <c r="AD14" s="58">
        <v>1</v>
      </c>
      <c r="AE14" s="58"/>
      <c r="AF14" s="58"/>
      <c r="AG14" s="58">
        <v>1</v>
      </c>
      <c r="AH14" s="58"/>
      <c r="AI14" s="58"/>
      <c r="AJ14" s="58">
        <v>1</v>
      </c>
      <c r="AK14" s="58"/>
      <c r="AL14" s="58"/>
      <c r="AM14" s="58">
        <v>1</v>
      </c>
      <c r="AN14" s="58"/>
      <c r="AO14" s="58"/>
      <c r="AP14" s="58">
        <v>1</v>
      </c>
      <c r="AQ14" s="58"/>
      <c r="AR14" s="58"/>
      <c r="AS14" s="58">
        <v>1</v>
      </c>
      <c r="AT14" s="58"/>
      <c r="AU14" s="58"/>
      <c r="AV14" s="58">
        <v>1</v>
      </c>
      <c r="AW14" s="58"/>
      <c r="AX14" s="58"/>
      <c r="AY14" s="58">
        <v>1</v>
      </c>
      <c r="AZ14" s="58"/>
      <c r="BA14" s="58"/>
      <c r="BB14" s="58">
        <v>1</v>
      </c>
      <c r="BC14" s="58"/>
      <c r="BD14" s="58"/>
      <c r="BE14" s="58">
        <v>1</v>
      </c>
      <c r="BF14" s="58"/>
      <c r="BG14" s="58"/>
      <c r="BH14" s="58">
        <v>1</v>
      </c>
      <c r="BI14" s="58"/>
      <c r="BJ14" s="58"/>
      <c r="BK14" s="58">
        <v>1</v>
      </c>
      <c r="BL14" s="58"/>
      <c r="BM14" s="58"/>
      <c r="BN14" s="58">
        <v>1</v>
      </c>
      <c r="BO14" s="58"/>
      <c r="BP14" s="58"/>
      <c r="BQ14" s="58">
        <v>1</v>
      </c>
      <c r="BR14" s="58"/>
      <c r="BS14" s="58"/>
      <c r="BT14" s="58">
        <v>1</v>
      </c>
      <c r="BU14" s="58"/>
      <c r="BV14" s="58"/>
      <c r="BW14" s="58">
        <v>1</v>
      </c>
      <c r="BX14" s="58"/>
      <c r="BY14" s="58"/>
      <c r="BZ14" s="58">
        <v>1</v>
      </c>
      <c r="CA14" s="58"/>
      <c r="CB14" s="58"/>
      <c r="CC14" s="58">
        <v>1</v>
      </c>
      <c r="CD14" s="58"/>
      <c r="CE14" s="58"/>
      <c r="CF14" s="59">
        <v>1</v>
      </c>
      <c r="CG14" s="59"/>
      <c r="CH14" s="59"/>
      <c r="CI14" s="58">
        <v>1</v>
      </c>
      <c r="CJ14" s="58"/>
      <c r="CK14" s="58"/>
      <c r="CL14" s="58">
        <v>1</v>
      </c>
      <c r="CM14" s="58"/>
      <c r="CN14" s="58"/>
      <c r="CO14" s="58">
        <v>1</v>
      </c>
      <c r="CP14" s="58"/>
      <c r="CQ14" s="58"/>
      <c r="CR14" s="59">
        <v>1</v>
      </c>
      <c r="CS14" s="59"/>
      <c r="CT14" s="59"/>
      <c r="CU14" s="58">
        <v>1</v>
      </c>
      <c r="CV14" s="58"/>
      <c r="CW14" s="58"/>
      <c r="CX14" s="58">
        <v>1</v>
      </c>
      <c r="CY14" s="58"/>
      <c r="CZ14" s="58"/>
      <c r="DA14" s="58">
        <v>1</v>
      </c>
      <c r="DB14" s="58"/>
      <c r="DC14" s="58"/>
      <c r="DD14" s="59">
        <v>1</v>
      </c>
      <c r="DE14" s="59"/>
      <c r="DF14" s="59"/>
      <c r="DG14" s="59">
        <v>1</v>
      </c>
      <c r="DH14" s="59"/>
      <c r="DI14" s="59"/>
      <c r="DJ14" s="59">
        <v>1</v>
      </c>
      <c r="DK14" s="59"/>
      <c r="DL14" s="59"/>
      <c r="DM14" s="59">
        <v>1</v>
      </c>
      <c r="DN14" s="59"/>
      <c r="DO14" s="59"/>
      <c r="DP14" s="59">
        <v>1</v>
      </c>
      <c r="DQ14" s="59"/>
      <c r="DR14" s="59"/>
      <c r="DS14" s="59">
        <v>1</v>
      </c>
      <c r="DT14" s="59"/>
      <c r="DU14" s="59"/>
      <c r="DV14" s="59">
        <v>1</v>
      </c>
      <c r="DW14" s="59"/>
      <c r="DX14" s="59"/>
      <c r="DY14" s="59">
        <v>1</v>
      </c>
      <c r="DZ14" s="59"/>
      <c r="EA14" s="59"/>
      <c r="EB14" s="59">
        <v>1</v>
      </c>
      <c r="EC14" s="59"/>
      <c r="ED14" s="59"/>
      <c r="EE14" s="59">
        <v>1</v>
      </c>
      <c r="EF14" s="59"/>
      <c r="EG14" s="59"/>
      <c r="EH14" s="59">
        <v>1</v>
      </c>
      <c r="EI14" s="59"/>
      <c r="EJ14" s="59"/>
      <c r="EK14" s="59">
        <v>1</v>
      </c>
      <c r="EL14" s="59"/>
      <c r="EM14" s="59"/>
      <c r="EN14" s="59">
        <v>1</v>
      </c>
      <c r="EO14" s="59"/>
      <c r="EP14" s="59"/>
      <c r="EQ14" s="59">
        <v>1</v>
      </c>
      <c r="ER14" s="59"/>
      <c r="ES14" s="59"/>
      <c r="ET14" s="59">
        <v>1</v>
      </c>
      <c r="EU14" s="59"/>
      <c r="EV14" s="59"/>
      <c r="EW14" s="59">
        <v>1</v>
      </c>
      <c r="EX14" s="59"/>
      <c r="EY14" s="59"/>
      <c r="EZ14" s="59">
        <v>1</v>
      </c>
      <c r="FA14" s="59"/>
      <c r="FB14" s="59"/>
      <c r="FC14" s="59">
        <v>1</v>
      </c>
      <c r="FD14" s="59"/>
      <c r="FE14" s="59"/>
      <c r="FF14" s="59">
        <v>1</v>
      </c>
      <c r="FG14" s="59"/>
      <c r="FH14" s="59"/>
      <c r="FI14" s="59">
        <v>1</v>
      </c>
      <c r="FJ14" s="59"/>
      <c r="FK14" s="59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5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5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65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5" t="s">
        <v>1388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3" t="s">
        <v>1413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5" t="s">
        <v>1424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1391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66" t="s">
        <v>1412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/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</row>
    <row r="23" spans="1:254" x14ac:dyDescent="0.25">
      <c r="A23" s="3">
        <v>10</v>
      </c>
      <c r="B23" s="28" t="s">
        <v>1428</v>
      </c>
      <c r="C23" s="4"/>
      <c r="D23" s="4"/>
      <c r="E23" s="4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/>
      <c r="N23" s="4">
        <v>1</v>
      </c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28" t="s">
        <v>1414</v>
      </c>
      <c r="C24" s="4"/>
      <c r="D24" s="4">
        <v>1</v>
      </c>
      <c r="E24" s="4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1415</v>
      </c>
      <c r="C25" s="4"/>
      <c r="D25" s="4">
        <v>1</v>
      </c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1401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/>
      <c r="AC26" s="4">
        <v>1</v>
      </c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>
        <v>1</v>
      </c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/>
      <c r="CT26" s="4">
        <v>1</v>
      </c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>
        <v>1</v>
      </c>
      <c r="BM27" s="4"/>
      <c r="BN27" s="4"/>
      <c r="BO27" s="4"/>
      <c r="BP27" s="4">
        <v>1</v>
      </c>
      <c r="BQ27" s="4"/>
      <c r="BR27" s="4">
        <v>1</v>
      </c>
      <c r="BS27" s="4"/>
      <c r="BT27" s="4"/>
      <c r="BU27" s="4">
        <v>1</v>
      </c>
      <c r="BV27" s="4"/>
      <c r="BW27" s="4"/>
      <c r="BX27" s="4"/>
      <c r="BY27" s="4">
        <v>1</v>
      </c>
      <c r="BZ27" s="4"/>
      <c r="CA27" s="4">
        <v>1</v>
      </c>
      <c r="CB27" s="4"/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>
        <v>1</v>
      </c>
      <c r="CN27" s="4"/>
      <c r="CO27" s="4"/>
      <c r="CP27" s="4">
        <v>1</v>
      </c>
      <c r="CQ27" s="4"/>
      <c r="CR27" s="4"/>
      <c r="CS27" s="4"/>
      <c r="CT27" s="4">
        <v>1</v>
      </c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/>
      <c r="DR27" s="4">
        <v>1</v>
      </c>
      <c r="DS27" s="4"/>
      <c r="DT27" s="4">
        <v>1</v>
      </c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/>
      <c r="ES27" s="4">
        <v>1</v>
      </c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1417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1397</v>
      </c>
      <c r="C29" s="4">
        <v>1</v>
      </c>
      <c r="D29" s="4"/>
      <c r="E29" s="4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1416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1419</v>
      </c>
      <c r="C33" s="4"/>
      <c r="D33" s="4">
        <v>1</v>
      </c>
      <c r="E33" s="4"/>
      <c r="F33" s="4"/>
      <c r="G33" s="4">
        <v>1</v>
      </c>
      <c r="H33" s="4"/>
      <c r="I33" s="4"/>
      <c r="J33" s="4"/>
      <c r="K33" s="4">
        <v>1</v>
      </c>
      <c r="L33" s="4"/>
      <c r="M33" s="4"/>
      <c r="N33" s="4">
        <v>1</v>
      </c>
      <c r="O33" s="4"/>
      <c r="P33" s="4">
        <v>1</v>
      </c>
      <c r="Q33" s="4"/>
      <c r="R33" s="4"/>
      <c r="S33" s="4"/>
      <c r="T33" s="4">
        <v>1</v>
      </c>
      <c r="U33" s="4"/>
      <c r="V33" s="4"/>
      <c r="W33" s="4">
        <v>1</v>
      </c>
      <c r="X33" s="4"/>
      <c r="Y33" s="4">
        <v>1</v>
      </c>
      <c r="Z33" s="4"/>
      <c r="AA33" s="4"/>
      <c r="AB33" s="4">
        <v>1</v>
      </c>
      <c r="AC33" s="4"/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>
        <v>1</v>
      </c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/>
      <c r="CT33" s="4">
        <v>1</v>
      </c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/>
      <c r="DR33" s="4">
        <v>1</v>
      </c>
      <c r="DS33" s="4"/>
      <c r="DT33" s="4">
        <v>1</v>
      </c>
      <c r="DU33" s="4"/>
      <c r="DV33" s="4"/>
      <c r="DW33" s="4"/>
      <c r="DX33" s="4">
        <v>1</v>
      </c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/>
      <c r="EM33" s="4">
        <v>1</v>
      </c>
      <c r="EN33" s="4"/>
      <c r="EO33" s="4">
        <v>1</v>
      </c>
      <c r="EP33" s="4"/>
      <c r="EQ33" s="4"/>
      <c r="ER33" s="4"/>
      <c r="ES33" s="4">
        <v>1</v>
      </c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1420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>
        <v>1</v>
      </c>
      <c r="BO34" s="4"/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28" t="s">
        <v>1421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</row>
    <row r="36" spans="1:254" ht="15.75" x14ac:dyDescent="0.25">
      <c r="A36" s="3">
        <v>23</v>
      </c>
      <c r="B36" s="28" t="s">
        <v>1429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/>
      <c r="AN36" s="4">
        <v>1</v>
      </c>
      <c r="AO36" s="4"/>
      <c r="AP36" s="4"/>
      <c r="AQ36" s="4">
        <v>1</v>
      </c>
      <c r="AR36" s="4"/>
      <c r="AS36" s="4">
        <v>1</v>
      </c>
      <c r="AT36" s="4"/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/>
      <c r="DW36" s="4">
        <v>1</v>
      </c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23"/>
    </row>
    <row r="37" spans="1:254" ht="18" customHeight="1" x14ac:dyDescent="0.25">
      <c r="A37" s="3">
        <v>24</v>
      </c>
      <c r="B37" s="31" t="s">
        <v>1430</v>
      </c>
      <c r="C37" s="4"/>
      <c r="D37" s="4">
        <v>1</v>
      </c>
      <c r="E37" s="4"/>
      <c r="F37" s="4"/>
      <c r="G37" s="68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25">
      <c r="A38" s="86" t="s">
        <v>278</v>
      </c>
      <c r="B38" s="87"/>
      <c r="C38" s="3">
        <f t="shared" ref="C38:AQ38" si="0">SUM(C14:C37)</f>
        <v>9</v>
      </c>
      <c r="D38" s="3">
        <f t="shared" si="0"/>
        <v>14</v>
      </c>
      <c r="E38" s="3">
        <f t="shared" si="0"/>
        <v>1</v>
      </c>
      <c r="F38" s="3">
        <f t="shared" si="0"/>
        <v>7</v>
      </c>
      <c r="G38" s="3">
        <f t="shared" si="0"/>
        <v>16</v>
      </c>
      <c r="H38" s="3">
        <f t="shared" si="0"/>
        <v>1</v>
      </c>
      <c r="I38" s="3">
        <f t="shared" si="0"/>
        <v>11</v>
      </c>
      <c r="J38" s="3">
        <f t="shared" si="0"/>
        <v>12</v>
      </c>
      <c r="K38" s="3">
        <f t="shared" si="0"/>
        <v>1</v>
      </c>
      <c r="L38" s="3">
        <f t="shared" si="0"/>
        <v>10</v>
      </c>
      <c r="M38" s="3">
        <f t="shared" si="0"/>
        <v>11</v>
      </c>
      <c r="N38" s="3">
        <f t="shared" si="0"/>
        <v>2</v>
      </c>
      <c r="O38" s="3">
        <f t="shared" si="0"/>
        <v>14</v>
      </c>
      <c r="P38" s="3">
        <f t="shared" si="0"/>
        <v>10</v>
      </c>
      <c r="Q38" s="3">
        <f t="shared" si="0"/>
        <v>0</v>
      </c>
      <c r="R38" s="3">
        <f t="shared" si="0"/>
        <v>17</v>
      </c>
      <c r="S38" s="3">
        <f t="shared" si="0"/>
        <v>6</v>
      </c>
      <c r="T38" s="3">
        <f t="shared" si="0"/>
        <v>1</v>
      </c>
      <c r="U38" s="3">
        <f t="shared" si="0"/>
        <v>16</v>
      </c>
      <c r="V38" s="3">
        <f t="shared" si="0"/>
        <v>7</v>
      </c>
      <c r="W38" s="3">
        <f t="shared" si="0"/>
        <v>1</v>
      </c>
      <c r="X38" s="3">
        <f t="shared" si="0"/>
        <v>17</v>
      </c>
      <c r="Y38" s="3">
        <f t="shared" si="0"/>
        <v>6</v>
      </c>
      <c r="Z38" s="3">
        <f t="shared" si="0"/>
        <v>1</v>
      </c>
      <c r="AA38" s="3">
        <f t="shared" si="0"/>
        <v>17</v>
      </c>
      <c r="AB38" s="3">
        <f t="shared" si="0"/>
        <v>5</v>
      </c>
      <c r="AC38" s="3">
        <f t="shared" si="0"/>
        <v>2</v>
      </c>
      <c r="AD38" s="3">
        <f t="shared" si="0"/>
        <v>15</v>
      </c>
      <c r="AE38" s="3">
        <f t="shared" si="0"/>
        <v>7</v>
      </c>
      <c r="AF38" s="3">
        <f t="shared" si="0"/>
        <v>2</v>
      </c>
      <c r="AG38" s="3">
        <f t="shared" si="0"/>
        <v>15</v>
      </c>
      <c r="AH38" s="3">
        <f t="shared" si="0"/>
        <v>5</v>
      </c>
      <c r="AI38" s="3">
        <f t="shared" si="0"/>
        <v>4</v>
      </c>
      <c r="AJ38" s="3">
        <f t="shared" si="0"/>
        <v>15</v>
      </c>
      <c r="AK38" s="3">
        <f t="shared" si="0"/>
        <v>6</v>
      </c>
      <c r="AL38" s="3">
        <f t="shared" si="0"/>
        <v>3</v>
      </c>
      <c r="AM38" s="3">
        <f t="shared" si="0"/>
        <v>14</v>
      </c>
      <c r="AN38" s="3">
        <f t="shared" si="0"/>
        <v>5</v>
      </c>
      <c r="AO38" s="3">
        <f t="shared" si="0"/>
        <v>5</v>
      </c>
      <c r="AP38" s="3">
        <f t="shared" si="0"/>
        <v>12</v>
      </c>
      <c r="AQ38" s="3">
        <f t="shared" si="0"/>
        <v>10</v>
      </c>
      <c r="AR38" s="3">
        <f>SUM(AR11:AR37)</f>
        <v>2</v>
      </c>
      <c r="AS38" s="3">
        <f>SUM(AS14:AS37)</f>
        <v>13</v>
      </c>
      <c r="AT38" s="3">
        <f>SUM(AT15:AT37)</f>
        <v>6</v>
      </c>
      <c r="AU38" s="3">
        <f t="shared" ref="AU38:CI38" si="1">SUM(AU14:AU37)</f>
        <v>5</v>
      </c>
      <c r="AV38" s="3">
        <f t="shared" si="1"/>
        <v>14</v>
      </c>
      <c r="AW38" s="3">
        <f t="shared" si="1"/>
        <v>6</v>
      </c>
      <c r="AX38" s="3">
        <f t="shared" si="1"/>
        <v>4</v>
      </c>
      <c r="AY38" s="3">
        <f t="shared" si="1"/>
        <v>13</v>
      </c>
      <c r="AZ38" s="3">
        <f t="shared" si="1"/>
        <v>6</v>
      </c>
      <c r="BA38" s="3">
        <f t="shared" si="1"/>
        <v>5</v>
      </c>
      <c r="BB38" s="3">
        <f t="shared" si="1"/>
        <v>14</v>
      </c>
      <c r="BC38" s="3">
        <f t="shared" si="1"/>
        <v>8</v>
      </c>
      <c r="BD38" s="3">
        <f t="shared" si="1"/>
        <v>2</v>
      </c>
      <c r="BE38" s="3">
        <f t="shared" si="1"/>
        <v>13</v>
      </c>
      <c r="BF38" s="3">
        <f t="shared" si="1"/>
        <v>8</v>
      </c>
      <c r="BG38" s="3">
        <f t="shared" si="1"/>
        <v>3</v>
      </c>
      <c r="BH38" s="3">
        <f t="shared" si="1"/>
        <v>14</v>
      </c>
      <c r="BI38" s="3">
        <f t="shared" si="1"/>
        <v>6</v>
      </c>
      <c r="BJ38" s="3">
        <f t="shared" si="1"/>
        <v>4</v>
      </c>
      <c r="BK38" s="3">
        <f t="shared" si="1"/>
        <v>16</v>
      </c>
      <c r="BL38" s="3">
        <f t="shared" si="1"/>
        <v>8</v>
      </c>
      <c r="BM38" s="3">
        <f t="shared" si="1"/>
        <v>0</v>
      </c>
      <c r="BN38" s="3">
        <f t="shared" si="1"/>
        <v>14</v>
      </c>
      <c r="BO38" s="3">
        <f t="shared" si="1"/>
        <v>9</v>
      </c>
      <c r="BP38" s="3">
        <f t="shared" si="1"/>
        <v>1</v>
      </c>
      <c r="BQ38" s="3">
        <f t="shared" si="1"/>
        <v>17</v>
      </c>
      <c r="BR38" s="3">
        <f t="shared" si="1"/>
        <v>7</v>
      </c>
      <c r="BS38" s="3">
        <f t="shared" si="1"/>
        <v>0</v>
      </c>
      <c r="BT38" s="3">
        <f t="shared" si="1"/>
        <v>16</v>
      </c>
      <c r="BU38" s="3">
        <f t="shared" si="1"/>
        <v>8</v>
      </c>
      <c r="BV38" s="3">
        <f t="shared" si="1"/>
        <v>0</v>
      </c>
      <c r="BW38" s="3">
        <f t="shared" si="1"/>
        <v>17</v>
      </c>
      <c r="BX38" s="3">
        <f t="shared" si="1"/>
        <v>5</v>
      </c>
      <c r="BY38" s="3">
        <f t="shared" si="1"/>
        <v>2</v>
      </c>
      <c r="BZ38" s="3">
        <f t="shared" si="1"/>
        <v>19</v>
      </c>
      <c r="CA38" s="3">
        <f t="shared" si="1"/>
        <v>4</v>
      </c>
      <c r="CB38" s="3">
        <f t="shared" si="1"/>
        <v>1</v>
      </c>
      <c r="CC38" s="3">
        <f t="shared" si="1"/>
        <v>16</v>
      </c>
      <c r="CD38" s="3">
        <f t="shared" si="1"/>
        <v>6</v>
      </c>
      <c r="CE38" s="3">
        <f t="shared" si="1"/>
        <v>2</v>
      </c>
      <c r="CF38" s="3">
        <f t="shared" si="1"/>
        <v>14</v>
      </c>
      <c r="CG38" s="3">
        <f t="shared" si="1"/>
        <v>6</v>
      </c>
      <c r="CH38" s="3">
        <f t="shared" si="1"/>
        <v>4</v>
      </c>
      <c r="CI38" s="3">
        <f t="shared" si="1"/>
        <v>14</v>
      </c>
      <c r="CJ38" s="3">
        <f>SUM(CJ15:CJ37)</f>
        <v>9</v>
      </c>
      <c r="CK38" s="3">
        <f t="shared" ref="CK38:DP38" si="2">SUM(CK14:CK37)</f>
        <v>1</v>
      </c>
      <c r="CL38" s="3">
        <f t="shared" si="2"/>
        <v>17</v>
      </c>
      <c r="CM38" s="3">
        <f t="shared" si="2"/>
        <v>7</v>
      </c>
      <c r="CN38" s="3">
        <f t="shared" si="2"/>
        <v>0</v>
      </c>
      <c r="CO38" s="3">
        <f t="shared" si="2"/>
        <v>18</v>
      </c>
      <c r="CP38" s="3">
        <f t="shared" si="2"/>
        <v>6</v>
      </c>
      <c r="CQ38" s="3">
        <f t="shared" si="2"/>
        <v>0</v>
      </c>
      <c r="CR38" s="3">
        <f t="shared" si="2"/>
        <v>13</v>
      </c>
      <c r="CS38" s="3">
        <f t="shared" si="2"/>
        <v>7</v>
      </c>
      <c r="CT38" s="3">
        <f t="shared" si="2"/>
        <v>4</v>
      </c>
      <c r="CU38" s="3">
        <f t="shared" si="2"/>
        <v>15</v>
      </c>
      <c r="CV38" s="3">
        <f t="shared" si="2"/>
        <v>9</v>
      </c>
      <c r="CW38" s="3">
        <f t="shared" si="2"/>
        <v>0</v>
      </c>
      <c r="CX38" s="3">
        <f t="shared" si="2"/>
        <v>15</v>
      </c>
      <c r="CY38" s="3">
        <f t="shared" si="2"/>
        <v>8</v>
      </c>
      <c r="CZ38" s="3">
        <f t="shared" si="2"/>
        <v>1</v>
      </c>
      <c r="DA38" s="3">
        <f t="shared" si="2"/>
        <v>16</v>
      </c>
      <c r="DB38" s="3">
        <f t="shared" si="2"/>
        <v>8</v>
      </c>
      <c r="DC38" s="3">
        <f t="shared" si="2"/>
        <v>0</v>
      </c>
      <c r="DD38" s="3">
        <f t="shared" si="2"/>
        <v>20</v>
      </c>
      <c r="DE38" s="3">
        <f t="shared" si="2"/>
        <v>4</v>
      </c>
      <c r="DF38" s="3">
        <f t="shared" si="2"/>
        <v>0</v>
      </c>
      <c r="DG38" s="3">
        <f t="shared" si="2"/>
        <v>18</v>
      </c>
      <c r="DH38" s="3">
        <f t="shared" si="2"/>
        <v>6</v>
      </c>
      <c r="DI38" s="3">
        <f t="shared" si="2"/>
        <v>0</v>
      </c>
      <c r="DJ38" s="3">
        <f t="shared" si="2"/>
        <v>17</v>
      </c>
      <c r="DK38" s="3">
        <f t="shared" si="2"/>
        <v>7</v>
      </c>
      <c r="DL38" s="3">
        <f t="shared" si="2"/>
        <v>0</v>
      </c>
      <c r="DM38" s="3">
        <f t="shared" si="2"/>
        <v>17</v>
      </c>
      <c r="DN38" s="3">
        <f t="shared" si="2"/>
        <v>6</v>
      </c>
      <c r="DO38" s="3">
        <f t="shared" si="2"/>
        <v>1</v>
      </c>
      <c r="DP38" s="3">
        <f t="shared" si="2"/>
        <v>14</v>
      </c>
      <c r="DQ38" s="3">
        <f t="shared" ref="DQ38:EV38" si="3">SUM(DQ14:DQ37)</f>
        <v>8</v>
      </c>
      <c r="DR38" s="3">
        <f t="shared" si="3"/>
        <v>2</v>
      </c>
      <c r="DS38" s="3">
        <f t="shared" si="3"/>
        <v>15</v>
      </c>
      <c r="DT38" s="3">
        <f t="shared" si="3"/>
        <v>9</v>
      </c>
      <c r="DU38" s="3">
        <f t="shared" si="3"/>
        <v>0</v>
      </c>
      <c r="DV38" s="3">
        <f t="shared" si="3"/>
        <v>13</v>
      </c>
      <c r="DW38" s="3">
        <f t="shared" si="3"/>
        <v>9</v>
      </c>
      <c r="DX38" s="3">
        <f t="shared" si="3"/>
        <v>2</v>
      </c>
      <c r="DY38" s="3">
        <f t="shared" si="3"/>
        <v>14</v>
      </c>
      <c r="DZ38" s="3">
        <f t="shared" si="3"/>
        <v>8</v>
      </c>
      <c r="EA38" s="3">
        <f t="shared" si="3"/>
        <v>2</v>
      </c>
      <c r="EB38" s="3">
        <f t="shared" si="3"/>
        <v>15</v>
      </c>
      <c r="EC38" s="3">
        <f t="shared" si="3"/>
        <v>9</v>
      </c>
      <c r="ED38" s="3">
        <f t="shared" si="3"/>
        <v>0</v>
      </c>
      <c r="EE38" s="3">
        <f t="shared" si="3"/>
        <v>14</v>
      </c>
      <c r="EF38" s="3">
        <f t="shared" si="3"/>
        <v>10</v>
      </c>
      <c r="EG38" s="3">
        <f t="shared" si="3"/>
        <v>0</v>
      </c>
      <c r="EH38" s="3">
        <f t="shared" si="3"/>
        <v>14</v>
      </c>
      <c r="EI38" s="3">
        <f t="shared" si="3"/>
        <v>8</v>
      </c>
      <c r="EJ38" s="3">
        <f t="shared" si="3"/>
        <v>2</v>
      </c>
      <c r="EK38" s="3">
        <f t="shared" si="3"/>
        <v>16</v>
      </c>
      <c r="EL38" s="3">
        <f t="shared" si="3"/>
        <v>6</v>
      </c>
      <c r="EM38" s="3">
        <f t="shared" si="3"/>
        <v>2</v>
      </c>
      <c r="EN38" s="3">
        <f t="shared" si="3"/>
        <v>17</v>
      </c>
      <c r="EO38" s="3">
        <f t="shared" si="3"/>
        <v>7</v>
      </c>
      <c r="EP38" s="3">
        <f t="shared" si="3"/>
        <v>0</v>
      </c>
      <c r="EQ38" s="3">
        <f t="shared" si="3"/>
        <v>16</v>
      </c>
      <c r="ER38" s="3">
        <f t="shared" si="3"/>
        <v>6</v>
      </c>
      <c r="ES38" s="3">
        <f t="shared" si="3"/>
        <v>2</v>
      </c>
      <c r="ET38" s="3">
        <f t="shared" si="3"/>
        <v>18</v>
      </c>
      <c r="EU38" s="3">
        <f t="shared" si="3"/>
        <v>6</v>
      </c>
      <c r="EV38" s="3">
        <f t="shared" si="3"/>
        <v>0</v>
      </c>
      <c r="EW38" s="3">
        <f t="shared" ref="EW38:GB38" si="4">SUM(EW14:EW37)</f>
        <v>18</v>
      </c>
      <c r="EX38" s="3">
        <f t="shared" si="4"/>
        <v>7</v>
      </c>
      <c r="EY38" s="3">
        <f t="shared" si="4"/>
        <v>0</v>
      </c>
      <c r="EZ38" s="3">
        <f t="shared" si="4"/>
        <v>17</v>
      </c>
      <c r="FA38" s="3">
        <f t="shared" si="4"/>
        <v>7</v>
      </c>
      <c r="FB38" s="3">
        <f t="shared" si="4"/>
        <v>0</v>
      </c>
      <c r="FC38" s="3">
        <f t="shared" si="4"/>
        <v>17</v>
      </c>
      <c r="FD38" s="3">
        <f t="shared" si="4"/>
        <v>7</v>
      </c>
      <c r="FE38" s="3">
        <f t="shared" si="4"/>
        <v>0</v>
      </c>
      <c r="FF38" s="3">
        <f t="shared" si="4"/>
        <v>16</v>
      </c>
      <c r="FG38" s="3">
        <f t="shared" si="4"/>
        <v>8</v>
      </c>
      <c r="FH38" s="3">
        <f t="shared" si="4"/>
        <v>0</v>
      </c>
      <c r="FI38" s="3">
        <f t="shared" si="4"/>
        <v>17</v>
      </c>
      <c r="FJ38" s="3">
        <f t="shared" si="4"/>
        <v>7</v>
      </c>
      <c r="FK38" s="3">
        <f t="shared" si="4"/>
        <v>0</v>
      </c>
    </row>
    <row r="39" spans="1:254" x14ac:dyDescent="0.25">
      <c r="A39" s="88" t="s">
        <v>838</v>
      </c>
      <c r="B39" s="89"/>
      <c r="C39" s="10">
        <f t="shared" ref="C39:AH39" si="5">C38/24%</f>
        <v>37.5</v>
      </c>
      <c r="D39" s="10">
        <f t="shared" si="5"/>
        <v>58.333333333333336</v>
      </c>
      <c r="E39" s="10">
        <f t="shared" si="5"/>
        <v>4.166666666666667</v>
      </c>
      <c r="F39" s="10">
        <f t="shared" si="5"/>
        <v>29.166666666666668</v>
      </c>
      <c r="G39" s="10">
        <f t="shared" si="5"/>
        <v>66.666666666666671</v>
      </c>
      <c r="H39" s="10">
        <f t="shared" si="5"/>
        <v>4.166666666666667</v>
      </c>
      <c r="I39" s="10">
        <f t="shared" si="5"/>
        <v>45.833333333333336</v>
      </c>
      <c r="J39" s="10">
        <f t="shared" si="5"/>
        <v>50</v>
      </c>
      <c r="K39" s="10">
        <f t="shared" si="5"/>
        <v>4.166666666666667</v>
      </c>
      <c r="L39" s="10">
        <f t="shared" si="5"/>
        <v>41.666666666666671</v>
      </c>
      <c r="M39" s="10">
        <f t="shared" si="5"/>
        <v>45.833333333333336</v>
      </c>
      <c r="N39" s="10">
        <f t="shared" si="5"/>
        <v>8.3333333333333339</v>
      </c>
      <c r="O39" s="10">
        <f t="shared" si="5"/>
        <v>58.333333333333336</v>
      </c>
      <c r="P39" s="10">
        <f t="shared" si="5"/>
        <v>41.666666666666671</v>
      </c>
      <c r="Q39" s="10">
        <f t="shared" si="5"/>
        <v>0</v>
      </c>
      <c r="R39" s="10">
        <f t="shared" si="5"/>
        <v>70.833333333333343</v>
      </c>
      <c r="S39" s="10">
        <f t="shared" si="5"/>
        <v>25</v>
      </c>
      <c r="T39" s="10">
        <f t="shared" si="5"/>
        <v>4.166666666666667</v>
      </c>
      <c r="U39" s="10">
        <f t="shared" si="5"/>
        <v>66.666666666666671</v>
      </c>
      <c r="V39" s="10">
        <f t="shared" si="5"/>
        <v>29.166666666666668</v>
      </c>
      <c r="W39" s="10">
        <f t="shared" si="5"/>
        <v>4.166666666666667</v>
      </c>
      <c r="X39" s="10">
        <f t="shared" si="5"/>
        <v>70.833333333333343</v>
      </c>
      <c r="Y39" s="10">
        <f t="shared" si="5"/>
        <v>25</v>
      </c>
      <c r="Z39" s="10">
        <f t="shared" si="5"/>
        <v>4.166666666666667</v>
      </c>
      <c r="AA39" s="10">
        <f t="shared" si="5"/>
        <v>70.833333333333343</v>
      </c>
      <c r="AB39" s="10">
        <f t="shared" si="5"/>
        <v>20.833333333333336</v>
      </c>
      <c r="AC39" s="10">
        <f t="shared" si="5"/>
        <v>8.3333333333333339</v>
      </c>
      <c r="AD39" s="10">
        <f t="shared" si="5"/>
        <v>62.5</v>
      </c>
      <c r="AE39" s="10">
        <f t="shared" si="5"/>
        <v>29.166666666666668</v>
      </c>
      <c r="AF39" s="10">
        <f t="shared" si="5"/>
        <v>8.3333333333333339</v>
      </c>
      <c r="AG39" s="10">
        <f t="shared" si="5"/>
        <v>62.5</v>
      </c>
      <c r="AH39" s="10">
        <f t="shared" si="5"/>
        <v>20.833333333333336</v>
      </c>
      <c r="AI39" s="10">
        <f t="shared" ref="AI39:BN39" si="6">AI38/24%</f>
        <v>16.666666666666668</v>
      </c>
      <c r="AJ39" s="10">
        <f t="shared" si="6"/>
        <v>62.5</v>
      </c>
      <c r="AK39" s="10">
        <f t="shared" si="6"/>
        <v>25</v>
      </c>
      <c r="AL39" s="10">
        <f t="shared" si="6"/>
        <v>12.5</v>
      </c>
      <c r="AM39" s="10">
        <f t="shared" si="6"/>
        <v>58.333333333333336</v>
      </c>
      <c r="AN39" s="10">
        <f t="shared" si="6"/>
        <v>20.833333333333336</v>
      </c>
      <c r="AO39" s="10">
        <f t="shared" si="6"/>
        <v>20.833333333333336</v>
      </c>
      <c r="AP39" s="10">
        <f t="shared" si="6"/>
        <v>50</v>
      </c>
      <c r="AQ39" s="10">
        <f t="shared" si="6"/>
        <v>41.666666666666671</v>
      </c>
      <c r="AR39" s="10">
        <f t="shared" si="6"/>
        <v>8.3333333333333339</v>
      </c>
      <c r="AS39" s="10">
        <f t="shared" si="6"/>
        <v>54.166666666666671</v>
      </c>
      <c r="AT39" s="10">
        <f t="shared" si="6"/>
        <v>25</v>
      </c>
      <c r="AU39" s="10">
        <f t="shared" si="6"/>
        <v>20.833333333333336</v>
      </c>
      <c r="AV39" s="10">
        <f t="shared" si="6"/>
        <v>58.333333333333336</v>
      </c>
      <c r="AW39" s="10">
        <f t="shared" si="6"/>
        <v>25</v>
      </c>
      <c r="AX39" s="10">
        <f t="shared" si="6"/>
        <v>16.666666666666668</v>
      </c>
      <c r="AY39" s="10">
        <f t="shared" si="6"/>
        <v>54.166666666666671</v>
      </c>
      <c r="AZ39" s="10">
        <f t="shared" si="6"/>
        <v>25</v>
      </c>
      <c r="BA39" s="10">
        <f t="shared" si="6"/>
        <v>20.833333333333336</v>
      </c>
      <c r="BB39" s="10">
        <f t="shared" si="6"/>
        <v>58.333333333333336</v>
      </c>
      <c r="BC39" s="10">
        <f t="shared" si="6"/>
        <v>33.333333333333336</v>
      </c>
      <c r="BD39" s="10">
        <f t="shared" si="6"/>
        <v>8.3333333333333339</v>
      </c>
      <c r="BE39" s="10">
        <f t="shared" si="6"/>
        <v>54.166666666666671</v>
      </c>
      <c r="BF39" s="10">
        <f t="shared" si="6"/>
        <v>33.333333333333336</v>
      </c>
      <c r="BG39" s="10">
        <f t="shared" si="6"/>
        <v>12.5</v>
      </c>
      <c r="BH39" s="10">
        <f t="shared" si="6"/>
        <v>58.333333333333336</v>
      </c>
      <c r="BI39" s="10">
        <f t="shared" si="6"/>
        <v>25</v>
      </c>
      <c r="BJ39" s="10">
        <f t="shared" si="6"/>
        <v>16.666666666666668</v>
      </c>
      <c r="BK39" s="10">
        <f t="shared" si="6"/>
        <v>66.666666666666671</v>
      </c>
      <c r="BL39" s="10">
        <f t="shared" si="6"/>
        <v>33.333333333333336</v>
      </c>
      <c r="BM39" s="10">
        <f t="shared" si="6"/>
        <v>0</v>
      </c>
      <c r="BN39" s="10">
        <f t="shared" si="6"/>
        <v>58.333333333333336</v>
      </c>
      <c r="BO39" s="10">
        <f t="shared" ref="BO39:CT39" si="7">BO38/24%</f>
        <v>37.5</v>
      </c>
      <c r="BP39" s="10">
        <f t="shared" si="7"/>
        <v>4.166666666666667</v>
      </c>
      <c r="BQ39" s="10">
        <f t="shared" si="7"/>
        <v>70.833333333333343</v>
      </c>
      <c r="BR39" s="10">
        <f t="shared" si="7"/>
        <v>29.166666666666668</v>
      </c>
      <c r="BS39" s="10">
        <f t="shared" si="7"/>
        <v>0</v>
      </c>
      <c r="BT39" s="10">
        <f t="shared" si="7"/>
        <v>66.666666666666671</v>
      </c>
      <c r="BU39" s="10">
        <f t="shared" si="7"/>
        <v>33.333333333333336</v>
      </c>
      <c r="BV39" s="10">
        <f t="shared" si="7"/>
        <v>0</v>
      </c>
      <c r="BW39" s="10">
        <f t="shared" si="7"/>
        <v>70.833333333333343</v>
      </c>
      <c r="BX39" s="10">
        <f t="shared" si="7"/>
        <v>20.833333333333336</v>
      </c>
      <c r="BY39" s="10">
        <f t="shared" si="7"/>
        <v>8.3333333333333339</v>
      </c>
      <c r="BZ39" s="10">
        <f t="shared" si="7"/>
        <v>79.166666666666671</v>
      </c>
      <c r="CA39" s="10">
        <f t="shared" si="7"/>
        <v>16.666666666666668</v>
      </c>
      <c r="CB39" s="10">
        <f t="shared" si="7"/>
        <v>4.166666666666667</v>
      </c>
      <c r="CC39" s="10">
        <f t="shared" si="7"/>
        <v>66.666666666666671</v>
      </c>
      <c r="CD39" s="10">
        <f t="shared" si="7"/>
        <v>25</v>
      </c>
      <c r="CE39" s="10">
        <f t="shared" si="7"/>
        <v>8.3333333333333339</v>
      </c>
      <c r="CF39" s="10">
        <f t="shared" si="7"/>
        <v>58.333333333333336</v>
      </c>
      <c r="CG39" s="10">
        <f t="shared" si="7"/>
        <v>25</v>
      </c>
      <c r="CH39" s="10">
        <f t="shared" si="7"/>
        <v>16.666666666666668</v>
      </c>
      <c r="CI39" s="10">
        <f t="shared" si="7"/>
        <v>58.333333333333336</v>
      </c>
      <c r="CJ39" s="10">
        <f t="shared" si="7"/>
        <v>37.5</v>
      </c>
      <c r="CK39" s="10">
        <f t="shared" si="7"/>
        <v>4.166666666666667</v>
      </c>
      <c r="CL39" s="10">
        <f t="shared" si="7"/>
        <v>70.833333333333343</v>
      </c>
      <c r="CM39" s="10">
        <f t="shared" si="7"/>
        <v>29.166666666666668</v>
      </c>
      <c r="CN39" s="10">
        <f t="shared" si="7"/>
        <v>0</v>
      </c>
      <c r="CO39" s="10">
        <f t="shared" si="7"/>
        <v>75</v>
      </c>
      <c r="CP39" s="10">
        <f t="shared" si="7"/>
        <v>25</v>
      </c>
      <c r="CQ39" s="10">
        <f t="shared" si="7"/>
        <v>0</v>
      </c>
      <c r="CR39" s="10">
        <f t="shared" si="7"/>
        <v>54.166666666666671</v>
      </c>
      <c r="CS39" s="10">
        <f t="shared" si="7"/>
        <v>29.166666666666668</v>
      </c>
      <c r="CT39" s="10">
        <f t="shared" si="7"/>
        <v>16.666666666666668</v>
      </c>
      <c r="CU39" s="10">
        <f t="shared" ref="CU39:DZ39" si="8">CU38/24%</f>
        <v>62.5</v>
      </c>
      <c r="CV39" s="10">
        <f t="shared" si="8"/>
        <v>37.5</v>
      </c>
      <c r="CW39" s="10">
        <f t="shared" si="8"/>
        <v>0</v>
      </c>
      <c r="CX39" s="10">
        <f t="shared" si="8"/>
        <v>62.5</v>
      </c>
      <c r="CY39" s="10">
        <f t="shared" si="8"/>
        <v>33.333333333333336</v>
      </c>
      <c r="CZ39" s="10">
        <f t="shared" si="8"/>
        <v>4.166666666666667</v>
      </c>
      <c r="DA39" s="10">
        <f t="shared" si="8"/>
        <v>66.666666666666671</v>
      </c>
      <c r="DB39" s="10">
        <f t="shared" si="8"/>
        <v>33.333333333333336</v>
      </c>
      <c r="DC39" s="10">
        <f t="shared" si="8"/>
        <v>0</v>
      </c>
      <c r="DD39" s="10">
        <f t="shared" si="8"/>
        <v>83.333333333333343</v>
      </c>
      <c r="DE39" s="10">
        <f t="shared" si="8"/>
        <v>16.666666666666668</v>
      </c>
      <c r="DF39" s="10">
        <f t="shared" si="8"/>
        <v>0</v>
      </c>
      <c r="DG39" s="10">
        <f t="shared" si="8"/>
        <v>75</v>
      </c>
      <c r="DH39" s="10">
        <f t="shared" si="8"/>
        <v>25</v>
      </c>
      <c r="DI39" s="10">
        <f t="shared" si="8"/>
        <v>0</v>
      </c>
      <c r="DJ39" s="10">
        <f t="shared" si="8"/>
        <v>70.833333333333343</v>
      </c>
      <c r="DK39" s="10">
        <f t="shared" si="8"/>
        <v>29.166666666666668</v>
      </c>
      <c r="DL39" s="10">
        <f t="shared" si="8"/>
        <v>0</v>
      </c>
      <c r="DM39" s="10">
        <f t="shared" si="8"/>
        <v>70.833333333333343</v>
      </c>
      <c r="DN39" s="10">
        <f t="shared" si="8"/>
        <v>25</v>
      </c>
      <c r="DO39" s="10">
        <f t="shared" si="8"/>
        <v>4.166666666666667</v>
      </c>
      <c r="DP39" s="10">
        <f t="shared" si="8"/>
        <v>58.333333333333336</v>
      </c>
      <c r="DQ39" s="10">
        <f t="shared" si="8"/>
        <v>33.333333333333336</v>
      </c>
      <c r="DR39" s="10">
        <f t="shared" si="8"/>
        <v>8.3333333333333339</v>
      </c>
      <c r="DS39" s="10">
        <f t="shared" si="8"/>
        <v>62.5</v>
      </c>
      <c r="DT39" s="10">
        <f t="shared" si="8"/>
        <v>37.5</v>
      </c>
      <c r="DU39" s="10">
        <f t="shared" si="8"/>
        <v>0</v>
      </c>
      <c r="DV39" s="10">
        <f t="shared" si="8"/>
        <v>54.166666666666671</v>
      </c>
      <c r="DW39" s="10">
        <f t="shared" si="8"/>
        <v>37.5</v>
      </c>
      <c r="DX39" s="10">
        <f t="shared" si="8"/>
        <v>8.3333333333333339</v>
      </c>
      <c r="DY39" s="10">
        <f t="shared" si="8"/>
        <v>58.333333333333336</v>
      </c>
      <c r="DZ39" s="10">
        <f t="shared" si="8"/>
        <v>33.333333333333336</v>
      </c>
      <c r="EA39" s="10">
        <f t="shared" ref="EA39:FF39" si="9">EA38/24%</f>
        <v>8.3333333333333339</v>
      </c>
      <c r="EB39" s="10">
        <f t="shared" si="9"/>
        <v>62.5</v>
      </c>
      <c r="EC39" s="10">
        <f t="shared" si="9"/>
        <v>37.5</v>
      </c>
      <c r="ED39" s="10">
        <f t="shared" si="9"/>
        <v>0</v>
      </c>
      <c r="EE39" s="10">
        <f t="shared" si="9"/>
        <v>58.333333333333336</v>
      </c>
      <c r="EF39" s="10">
        <f t="shared" si="9"/>
        <v>41.666666666666671</v>
      </c>
      <c r="EG39" s="10">
        <f t="shared" si="9"/>
        <v>0</v>
      </c>
      <c r="EH39" s="10">
        <f t="shared" si="9"/>
        <v>58.333333333333336</v>
      </c>
      <c r="EI39" s="10">
        <f t="shared" si="9"/>
        <v>33.333333333333336</v>
      </c>
      <c r="EJ39" s="10">
        <f t="shared" si="9"/>
        <v>8.3333333333333339</v>
      </c>
      <c r="EK39" s="10">
        <f t="shared" si="9"/>
        <v>66.666666666666671</v>
      </c>
      <c r="EL39" s="10">
        <f t="shared" si="9"/>
        <v>25</v>
      </c>
      <c r="EM39" s="10">
        <f t="shared" si="9"/>
        <v>8.3333333333333339</v>
      </c>
      <c r="EN39" s="10">
        <f t="shared" si="9"/>
        <v>70.833333333333343</v>
      </c>
      <c r="EO39" s="10">
        <f t="shared" si="9"/>
        <v>29.166666666666668</v>
      </c>
      <c r="EP39" s="10">
        <f t="shared" si="9"/>
        <v>0</v>
      </c>
      <c r="EQ39" s="10">
        <f t="shared" si="9"/>
        <v>66.666666666666671</v>
      </c>
      <c r="ER39" s="10">
        <f t="shared" si="9"/>
        <v>25</v>
      </c>
      <c r="ES39" s="10">
        <f t="shared" si="9"/>
        <v>8.3333333333333339</v>
      </c>
      <c r="ET39" s="10">
        <f t="shared" si="9"/>
        <v>75</v>
      </c>
      <c r="EU39" s="10">
        <f t="shared" si="9"/>
        <v>25</v>
      </c>
      <c r="EV39" s="10">
        <f t="shared" si="9"/>
        <v>0</v>
      </c>
      <c r="EW39" s="10">
        <f t="shared" si="9"/>
        <v>75</v>
      </c>
      <c r="EX39" s="10">
        <f t="shared" si="9"/>
        <v>29.166666666666668</v>
      </c>
      <c r="EY39" s="10">
        <f t="shared" si="9"/>
        <v>0</v>
      </c>
      <c r="EZ39" s="10">
        <f t="shared" si="9"/>
        <v>70.833333333333343</v>
      </c>
      <c r="FA39" s="10">
        <f t="shared" si="9"/>
        <v>29.166666666666668</v>
      </c>
      <c r="FB39" s="10">
        <f t="shared" si="9"/>
        <v>0</v>
      </c>
      <c r="FC39" s="10">
        <f t="shared" si="9"/>
        <v>70.833333333333343</v>
      </c>
      <c r="FD39" s="10">
        <f t="shared" si="9"/>
        <v>29.166666666666668</v>
      </c>
      <c r="FE39" s="10">
        <f t="shared" si="9"/>
        <v>0</v>
      </c>
      <c r="FF39" s="10">
        <f t="shared" si="9"/>
        <v>66.666666666666671</v>
      </c>
      <c r="FG39" s="10">
        <f t="shared" ref="FG39:GL39" si="10">FG38/24%</f>
        <v>33.333333333333336</v>
      </c>
      <c r="FH39" s="10">
        <f t="shared" si="10"/>
        <v>0</v>
      </c>
      <c r="FI39" s="10">
        <f t="shared" si="10"/>
        <v>70.833333333333343</v>
      </c>
      <c r="FJ39" s="10">
        <f t="shared" si="10"/>
        <v>29.166666666666668</v>
      </c>
      <c r="FK39" s="10">
        <f t="shared" si="10"/>
        <v>0</v>
      </c>
    </row>
    <row r="41" spans="1:254" x14ac:dyDescent="0.25">
      <c r="B41" s="70" t="s">
        <v>811</v>
      </c>
      <c r="C41" s="71"/>
      <c r="D41" s="71"/>
      <c r="E41" s="72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f>E42/100*24</f>
        <v>9.84</v>
      </c>
      <c r="E42" s="52">
        <v>41</v>
      </c>
    </row>
    <row r="43" spans="1:254" x14ac:dyDescent="0.25">
      <c r="B43" s="4" t="s">
        <v>813</v>
      </c>
      <c r="C43" s="41" t="s">
        <v>825</v>
      </c>
      <c r="D43" s="42">
        <f>E43/100*24</f>
        <v>12.48</v>
      </c>
      <c r="E43" s="38">
        <v>52</v>
      </c>
    </row>
    <row r="44" spans="1:254" ht="15" customHeight="1" x14ac:dyDescent="0.25">
      <c r="B44" s="4" t="s">
        <v>814</v>
      </c>
      <c r="C44" s="41" t="s">
        <v>825</v>
      </c>
      <c r="D44" s="42">
        <f>E44/100*24</f>
        <v>1.6800000000000002</v>
      </c>
      <c r="E44" s="38">
        <v>7</v>
      </c>
    </row>
    <row r="45" spans="1:254" x14ac:dyDescent="0.25">
      <c r="B45" s="4"/>
      <c r="C45" s="48"/>
      <c r="D45" s="45">
        <v>24</v>
      </c>
      <c r="E45" s="45">
        <f>SUM(E42:E44)</f>
        <v>100</v>
      </c>
    </row>
    <row r="46" spans="1:254" x14ac:dyDescent="0.25">
      <c r="B46" s="4"/>
      <c r="C46" s="41"/>
      <c r="D46" s="96" t="s">
        <v>56</v>
      </c>
      <c r="E46" s="97"/>
      <c r="F46" s="98" t="s">
        <v>3</v>
      </c>
      <c r="G46" s="99"/>
      <c r="H46" s="100" t="s">
        <v>331</v>
      </c>
      <c r="I46" s="101"/>
    </row>
    <row r="47" spans="1:254" x14ac:dyDescent="0.25">
      <c r="B47" s="4" t="s">
        <v>812</v>
      </c>
      <c r="C47" s="41" t="s">
        <v>826</v>
      </c>
      <c r="D47" s="3">
        <v>16</v>
      </c>
      <c r="E47" s="38">
        <v>65</v>
      </c>
      <c r="F47" s="3">
        <v>13</v>
      </c>
      <c r="G47" s="38">
        <v>55</v>
      </c>
      <c r="H47" s="3">
        <v>13</v>
      </c>
      <c r="I47" s="38">
        <v>54</v>
      </c>
    </row>
    <row r="48" spans="1:254" x14ac:dyDescent="0.25">
      <c r="B48" s="4" t="s">
        <v>813</v>
      </c>
      <c r="C48" s="41" t="s">
        <v>826</v>
      </c>
      <c r="D48" s="42">
        <f>E48/100*24</f>
        <v>6</v>
      </c>
      <c r="E48" s="38">
        <v>25</v>
      </c>
      <c r="F48" s="3">
        <v>6</v>
      </c>
      <c r="G48" s="38">
        <v>26</v>
      </c>
      <c r="H48" s="3">
        <v>7</v>
      </c>
      <c r="I48" s="38">
        <v>27</v>
      </c>
    </row>
    <row r="49" spans="2:13" x14ac:dyDescent="0.25">
      <c r="B49" s="4" t="s">
        <v>814</v>
      </c>
      <c r="C49" s="41" t="s">
        <v>826</v>
      </c>
      <c r="D49" s="42">
        <f>E49/100*24</f>
        <v>2.4000000000000004</v>
      </c>
      <c r="E49" s="38">
        <v>10</v>
      </c>
      <c r="F49" s="3">
        <v>5</v>
      </c>
      <c r="G49" s="38">
        <v>19</v>
      </c>
      <c r="H49" s="3">
        <v>4</v>
      </c>
      <c r="I49" s="38">
        <v>19</v>
      </c>
    </row>
    <row r="50" spans="2:13" x14ac:dyDescent="0.25">
      <c r="B50" s="4"/>
      <c r="C50" s="41"/>
      <c r="D50" s="40">
        <v>24</v>
      </c>
      <c r="E50" s="40">
        <f t="shared" ref="E50:I50" si="11">SUM(E47:E49)</f>
        <v>100</v>
      </c>
      <c r="F50" s="39">
        <v>24</v>
      </c>
      <c r="G50" s="40">
        <f t="shared" si="11"/>
        <v>100</v>
      </c>
      <c r="H50" s="39">
        <v>24</v>
      </c>
      <c r="I50" s="40">
        <f t="shared" si="11"/>
        <v>100</v>
      </c>
    </row>
    <row r="51" spans="2:13" x14ac:dyDescent="0.25">
      <c r="B51" s="4" t="s">
        <v>812</v>
      </c>
      <c r="C51" s="41" t="s">
        <v>827</v>
      </c>
      <c r="D51" s="3">
        <f>E51/100*24</f>
        <v>16</v>
      </c>
      <c r="E51" s="38">
        <f>(BK39+BN39+BQ39+BT39+BW39)/5</f>
        <v>66.666666666666671</v>
      </c>
      <c r="I51" s="25"/>
    </row>
    <row r="52" spans="2:13" x14ac:dyDescent="0.25">
      <c r="B52" s="4" t="s">
        <v>813</v>
      </c>
      <c r="C52" s="41" t="s">
        <v>827</v>
      </c>
      <c r="D52" s="3">
        <v>6</v>
      </c>
      <c r="E52" s="38">
        <v>30</v>
      </c>
    </row>
    <row r="53" spans="2:13" x14ac:dyDescent="0.25">
      <c r="B53" s="4" t="s">
        <v>814</v>
      </c>
      <c r="C53" s="41" t="s">
        <v>827</v>
      </c>
      <c r="D53" s="3">
        <v>2</v>
      </c>
      <c r="E53" s="38">
        <v>6</v>
      </c>
    </row>
    <row r="54" spans="2:13" x14ac:dyDescent="0.25">
      <c r="B54" s="4"/>
      <c r="C54" s="48"/>
      <c r="D54" s="44">
        <f>SUM(D51:D53)</f>
        <v>24</v>
      </c>
      <c r="E54" s="44">
        <v>100</v>
      </c>
      <c r="F54" s="46"/>
    </row>
    <row r="55" spans="2:13" x14ac:dyDescent="0.25">
      <c r="B55" s="4"/>
      <c r="C55" s="41"/>
      <c r="D55" s="96" t="s">
        <v>159</v>
      </c>
      <c r="E55" s="97"/>
      <c r="F55" s="96" t="s">
        <v>116</v>
      </c>
      <c r="G55" s="97"/>
      <c r="H55" s="100" t="s">
        <v>174</v>
      </c>
      <c r="I55" s="101"/>
      <c r="J55" s="95" t="s">
        <v>186</v>
      </c>
      <c r="K55" s="95"/>
      <c r="L55" s="95" t="s">
        <v>117</v>
      </c>
      <c r="M55" s="95"/>
    </row>
    <row r="56" spans="2:13" x14ac:dyDescent="0.25">
      <c r="B56" s="4" t="s">
        <v>812</v>
      </c>
      <c r="C56" s="41" t="s">
        <v>828</v>
      </c>
      <c r="D56" s="3">
        <f>E56/100*24</f>
        <v>16</v>
      </c>
      <c r="E56" s="38">
        <f>(BZ39+CC39+CF39+CI39+CL39)/5</f>
        <v>66.666666666666671</v>
      </c>
      <c r="F56" s="3">
        <v>15</v>
      </c>
      <c r="G56" s="38">
        <v>62</v>
      </c>
      <c r="H56" s="3">
        <v>17</v>
      </c>
      <c r="I56" s="38">
        <v>69</v>
      </c>
      <c r="J56" s="3">
        <v>14</v>
      </c>
      <c r="K56" s="38">
        <v>57</v>
      </c>
      <c r="L56" s="3">
        <v>16</v>
      </c>
      <c r="M56" s="38">
        <v>65</v>
      </c>
    </row>
    <row r="57" spans="2:13" x14ac:dyDescent="0.25">
      <c r="B57" s="4" t="s">
        <v>813</v>
      </c>
      <c r="C57" s="41" t="s">
        <v>828</v>
      </c>
      <c r="D57" s="3">
        <v>6</v>
      </c>
      <c r="E57" s="38">
        <v>26</v>
      </c>
      <c r="F57" s="3">
        <v>7</v>
      </c>
      <c r="G57" s="38">
        <v>33</v>
      </c>
      <c r="H57" s="3">
        <v>6</v>
      </c>
      <c r="I57" s="38">
        <v>27</v>
      </c>
      <c r="J57" s="3">
        <v>9</v>
      </c>
      <c r="K57" s="38">
        <v>39</v>
      </c>
      <c r="L57" s="3">
        <v>6</v>
      </c>
      <c r="M57" s="38">
        <f>(EI39+EL39+EO39+ER39+EU39)/5</f>
        <v>27.5</v>
      </c>
    </row>
    <row r="58" spans="2:13" x14ac:dyDescent="0.25">
      <c r="B58" s="4" t="s">
        <v>814</v>
      </c>
      <c r="C58" s="41" t="s">
        <v>828</v>
      </c>
      <c r="D58" s="3">
        <v>2</v>
      </c>
      <c r="E58" s="38">
        <v>10</v>
      </c>
      <c r="F58" s="3">
        <v>2</v>
      </c>
      <c r="G58" s="38">
        <v>5</v>
      </c>
      <c r="H58" s="3">
        <v>1</v>
      </c>
      <c r="I58" s="38">
        <v>4</v>
      </c>
      <c r="J58" s="3">
        <v>1</v>
      </c>
      <c r="K58" s="38">
        <f>(DU39+DX39+EA39+ED39+EG39)/5</f>
        <v>3.3333333333333335</v>
      </c>
      <c r="L58" s="3">
        <v>2</v>
      </c>
      <c r="M58" s="38">
        <v>7</v>
      </c>
    </row>
    <row r="59" spans="2:13" x14ac:dyDescent="0.25">
      <c r="B59" s="4"/>
      <c r="C59" s="41"/>
      <c r="D59" s="39">
        <v>24</v>
      </c>
      <c r="E59" s="39">
        <v>100</v>
      </c>
      <c r="F59" s="39">
        <v>24</v>
      </c>
      <c r="G59" s="40">
        <f t="shared" ref="E59:M59" si="12">SUM(G56:G58)</f>
        <v>100</v>
      </c>
      <c r="H59" s="39">
        <f>SUM(H56:H58)</f>
        <v>24</v>
      </c>
      <c r="I59" s="40">
        <f t="shared" si="12"/>
        <v>100</v>
      </c>
      <c r="J59" s="39">
        <f t="shared" si="12"/>
        <v>24</v>
      </c>
      <c r="K59" s="40">
        <f t="shared" si="12"/>
        <v>99.333333333333329</v>
      </c>
      <c r="L59" s="39">
        <f t="shared" si="12"/>
        <v>24</v>
      </c>
      <c r="M59" s="40">
        <f t="shared" si="12"/>
        <v>99.5</v>
      </c>
    </row>
    <row r="60" spans="2:13" x14ac:dyDescent="0.25">
      <c r="B60" s="4" t="s">
        <v>812</v>
      </c>
      <c r="C60" s="41" t="s">
        <v>829</v>
      </c>
      <c r="D60" s="3">
        <v>17</v>
      </c>
      <c r="E60" s="38">
        <v>70</v>
      </c>
    </row>
    <row r="61" spans="2:13" x14ac:dyDescent="0.25">
      <c r="B61" s="4" t="s">
        <v>813</v>
      </c>
      <c r="C61" s="41" t="s">
        <v>829</v>
      </c>
      <c r="D61" s="3">
        <v>7</v>
      </c>
      <c r="E61" s="38">
        <v>30</v>
      </c>
    </row>
    <row r="62" spans="2:13" x14ac:dyDescent="0.25">
      <c r="B62" s="4" t="s">
        <v>814</v>
      </c>
      <c r="C62" s="41" t="s">
        <v>829</v>
      </c>
      <c r="D62" s="3">
        <f>E62/100*25</f>
        <v>0</v>
      </c>
      <c r="E62" s="38">
        <f>(EY39+FB39+FE39+FH39+FK39)/5</f>
        <v>0</v>
      </c>
    </row>
    <row r="63" spans="2:13" x14ac:dyDescent="0.25">
      <c r="B63" s="4"/>
      <c r="C63" s="41"/>
      <c r="D63" s="39">
        <f>SUM(D60:D62)</f>
        <v>24</v>
      </c>
      <c r="E63" s="39">
        <f>SUM(E60:E62)</f>
        <v>100</v>
      </c>
    </row>
  </sheetData>
  <mergeCells count="141">
    <mergeCell ref="J55:K55"/>
    <mergeCell ref="L55:M55"/>
    <mergeCell ref="B41:E41"/>
    <mergeCell ref="D46:E46"/>
    <mergeCell ref="F46:G46"/>
    <mergeCell ref="H46:I46"/>
    <mergeCell ref="D55:E55"/>
    <mergeCell ref="F55:G55"/>
    <mergeCell ref="H55:I55"/>
    <mergeCell ref="EZ12:FB12"/>
    <mergeCell ref="FC12:FE12"/>
    <mergeCell ref="FF12:FH12"/>
    <mergeCell ref="FI12:FK12"/>
    <mergeCell ref="A38:B38"/>
    <mergeCell ref="A39:B39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T46"/>
  <sheetViews>
    <sheetView topLeftCell="A18" workbookViewId="0">
      <selection activeCell="DE17" sqref="DE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1433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75" t="s">
        <v>1378</v>
      </c>
      <c r="DQ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1" t="s">
        <v>0</v>
      </c>
      <c r="B5" s="91" t="s">
        <v>1</v>
      </c>
      <c r="C5" s="92" t="s">
        <v>57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93" t="s">
        <v>88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115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5" t="s">
        <v>138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 x14ac:dyDescent="0.25">
      <c r="A6" s="91"/>
      <c r="B6" s="91"/>
      <c r="C6" s="85" t="s">
        <v>1431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56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89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159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116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1" t="s">
        <v>174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186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117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3" t="s">
        <v>1432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1"/>
      <c r="B11" s="91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1"/>
      <c r="B12" s="91"/>
      <c r="C12" s="85" t="s">
        <v>155</v>
      </c>
      <c r="D12" s="85" t="s">
        <v>5</v>
      </c>
      <c r="E12" s="85" t="s">
        <v>6</v>
      </c>
      <c r="F12" s="85" t="s">
        <v>156</v>
      </c>
      <c r="G12" s="85" t="s">
        <v>7</v>
      </c>
      <c r="H12" s="85" t="s">
        <v>8</v>
      </c>
      <c r="I12" s="85" t="s">
        <v>157</v>
      </c>
      <c r="J12" s="85" t="s">
        <v>9</v>
      </c>
      <c r="K12" s="85" t="s">
        <v>10</v>
      </c>
      <c r="L12" s="85" t="s">
        <v>158</v>
      </c>
      <c r="M12" s="85" t="s">
        <v>9</v>
      </c>
      <c r="N12" s="85" t="s">
        <v>10</v>
      </c>
      <c r="O12" s="85" t="s">
        <v>172</v>
      </c>
      <c r="P12" s="85"/>
      <c r="Q12" s="85"/>
      <c r="R12" s="85" t="s">
        <v>5</v>
      </c>
      <c r="S12" s="85"/>
      <c r="T12" s="85"/>
      <c r="U12" s="85" t="s">
        <v>173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3" t="s">
        <v>14</v>
      </c>
      <c r="AH12" s="83"/>
      <c r="AI12" s="83"/>
      <c r="AJ12" s="85" t="s">
        <v>9</v>
      </c>
      <c r="AK12" s="85"/>
      <c r="AL12" s="85"/>
      <c r="AM12" s="83" t="s">
        <v>168</v>
      </c>
      <c r="AN12" s="83"/>
      <c r="AO12" s="83"/>
      <c r="AP12" s="83" t="s">
        <v>169</v>
      </c>
      <c r="AQ12" s="83"/>
      <c r="AR12" s="83"/>
      <c r="AS12" s="83" t="s">
        <v>170</v>
      </c>
      <c r="AT12" s="83"/>
      <c r="AU12" s="83"/>
      <c r="AV12" s="83" t="s">
        <v>171</v>
      </c>
      <c r="AW12" s="83"/>
      <c r="AX12" s="83"/>
      <c r="AY12" s="83" t="s">
        <v>160</v>
      </c>
      <c r="AZ12" s="83"/>
      <c r="BA12" s="83"/>
      <c r="BB12" s="83" t="s">
        <v>161</v>
      </c>
      <c r="BC12" s="83"/>
      <c r="BD12" s="83"/>
      <c r="BE12" s="83" t="s">
        <v>162</v>
      </c>
      <c r="BF12" s="83"/>
      <c r="BG12" s="83"/>
      <c r="BH12" s="83" t="s">
        <v>163</v>
      </c>
      <c r="BI12" s="83"/>
      <c r="BJ12" s="83"/>
      <c r="BK12" s="83" t="s">
        <v>164</v>
      </c>
      <c r="BL12" s="83"/>
      <c r="BM12" s="83"/>
      <c r="BN12" s="83" t="s">
        <v>165</v>
      </c>
      <c r="BO12" s="83"/>
      <c r="BP12" s="83"/>
      <c r="BQ12" s="83" t="s">
        <v>166</v>
      </c>
      <c r="BR12" s="83"/>
      <c r="BS12" s="83"/>
      <c r="BT12" s="83" t="s">
        <v>167</v>
      </c>
      <c r="BU12" s="83"/>
      <c r="BV12" s="83"/>
      <c r="BW12" s="83" t="s">
        <v>179</v>
      </c>
      <c r="BX12" s="83"/>
      <c r="BY12" s="83"/>
      <c r="BZ12" s="83" t="s">
        <v>180</v>
      </c>
      <c r="CA12" s="83"/>
      <c r="CB12" s="83"/>
      <c r="CC12" s="83" t="s">
        <v>181</v>
      </c>
      <c r="CD12" s="83"/>
      <c r="CE12" s="83"/>
      <c r="CF12" s="83" t="s">
        <v>182</v>
      </c>
      <c r="CG12" s="83"/>
      <c r="CH12" s="83"/>
      <c r="CI12" s="83" t="s">
        <v>183</v>
      </c>
      <c r="CJ12" s="83"/>
      <c r="CK12" s="83"/>
      <c r="CL12" s="83" t="s">
        <v>184</v>
      </c>
      <c r="CM12" s="83"/>
      <c r="CN12" s="83"/>
      <c r="CO12" s="83" t="s">
        <v>185</v>
      </c>
      <c r="CP12" s="83"/>
      <c r="CQ12" s="83"/>
      <c r="CR12" s="83" t="s">
        <v>175</v>
      </c>
      <c r="CS12" s="83"/>
      <c r="CT12" s="83"/>
      <c r="CU12" s="83" t="s">
        <v>176</v>
      </c>
      <c r="CV12" s="83"/>
      <c r="CW12" s="83"/>
      <c r="CX12" s="83" t="s">
        <v>177</v>
      </c>
      <c r="CY12" s="83"/>
      <c r="CZ12" s="83"/>
      <c r="DA12" s="83" t="s">
        <v>178</v>
      </c>
      <c r="DB12" s="83"/>
      <c r="DC12" s="83"/>
      <c r="DD12" s="83" t="s">
        <v>187</v>
      </c>
      <c r="DE12" s="83"/>
      <c r="DF12" s="83"/>
      <c r="DG12" s="83" t="s">
        <v>188</v>
      </c>
      <c r="DH12" s="83"/>
      <c r="DI12" s="83"/>
      <c r="DJ12" s="83" t="s">
        <v>189</v>
      </c>
      <c r="DK12" s="83"/>
      <c r="DL12" s="83"/>
      <c r="DM12" s="83" t="s">
        <v>190</v>
      </c>
      <c r="DN12" s="83"/>
      <c r="DO12" s="83"/>
      <c r="DP12" s="83" t="s">
        <v>191</v>
      </c>
      <c r="DQ12" s="83"/>
      <c r="DR12" s="83"/>
    </row>
    <row r="13" spans="1:254" ht="59.25" customHeight="1" x14ac:dyDescent="0.25">
      <c r="A13" s="91"/>
      <c r="B13" s="91"/>
      <c r="C13" s="90" t="s">
        <v>903</v>
      </c>
      <c r="D13" s="90"/>
      <c r="E13" s="90"/>
      <c r="F13" s="90" t="s">
        <v>907</v>
      </c>
      <c r="G13" s="90"/>
      <c r="H13" s="90"/>
      <c r="I13" s="90" t="s">
        <v>908</v>
      </c>
      <c r="J13" s="90"/>
      <c r="K13" s="90"/>
      <c r="L13" s="90" t="s">
        <v>909</v>
      </c>
      <c r="M13" s="90"/>
      <c r="N13" s="90"/>
      <c r="O13" s="90" t="s">
        <v>202</v>
      </c>
      <c r="P13" s="90"/>
      <c r="Q13" s="90"/>
      <c r="R13" s="90" t="s">
        <v>204</v>
      </c>
      <c r="S13" s="90"/>
      <c r="T13" s="90"/>
      <c r="U13" s="90" t="s">
        <v>911</v>
      </c>
      <c r="V13" s="90"/>
      <c r="W13" s="90"/>
      <c r="X13" s="90" t="s">
        <v>912</v>
      </c>
      <c r="Y13" s="90"/>
      <c r="Z13" s="90"/>
      <c r="AA13" s="90" t="s">
        <v>913</v>
      </c>
      <c r="AB13" s="90"/>
      <c r="AC13" s="90"/>
      <c r="AD13" s="90" t="s">
        <v>915</v>
      </c>
      <c r="AE13" s="90"/>
      <c r="AF13" s="90"/>
      <c r="AG13" s="90" t="s">
        <v>917</v>
      </c>
      <c r="AH13" s="90"/>
      <c r="AI13" s="90"/>
      <c r="AJ13" s="90" t="s">
        <v>1323</v>
      </c>
      <c r="AK13" s="90"/>
      <c r="AL13" s="90"/>
      <c r="AM13" s="90" t="s">
        <v>922</v>
      </c>
      <c r="AN13" s="90"/>
      <c r="AO13" s="90"/>
      <c r="AP13" s="90" t="s">
        <v>923</v>
      </c>
      <c r="AQ13" s="90"/>
      <c r="AR13" s="90"/>
      <c r="AS13" s="90" t="s">
        <v>924</v>
      </c>
      <c r="AT13" s="90"/>
      <c r="AU13" s="90"/>
      <c r="AV13" s="90" t="s">
        <v>925</v>
      </c>
      <c r="AW13" s="90"/>
      <c r="AX13" s="90"/>
      <c r="AY13" s="90" t="s">
        <v>927</v>
      </c>
      <c r="AZ13" s="90"/>
      <c r="BA13" s="90"/>
      <c r="BB13" s="90" t="s">
        <v>928</v>
      </c>
      <c r="BC13" s="90"/>
      <c r="BD13" s="90"/>
      <c r="BE13" s="90" t="s">
        <v>929</v>
      </c>
      <c r="BF13" s="90"/>
      <c r="BG13" s="90"/>
      <c r="BH13" s="90" t="s">
        <v>930</v>
      </c>
      <c r="BI13" s="90"/>
      <c r="BJ13" s="90"/>
      <c r="BK13" s="90" t="s">
        <v>931</v>
      </c>
      <c r="BL13" s="90"/>
      <c r="BM13" s="90"/>
      <c r="BN13" s="90" t="s">
        <v>933</v>
      </c>
      <c r="BO13" s="90"/>
      <c r="BP13" s="90"/>
      <c r="BQ13" s="90" t="s">
        <v>934</v>
      </c>
      <c r="BR13" s="90"/>
      <c r="BS13" s="90"/>
      <c r="BT13" s="90" t="s">
        <v>936</v>
      </c>
      <c r="BU13" s="90"/>
      <c r="BV13" s="90"/>
      <c r="BW13" s="90" t="s">
        <v>938</v>
      </c>
      <c r="BX13" s="90"/>
      <c r="BY13" s="90"/>
      <c r="BZ13" s="90" t="s">
        <v>939</v>
      </c>
      <c r="CA13" s="90"/>
      <c r="CB13" s="90"/>
      <c r="CC13" s="90" t="s">
        <v>943</v>
      </c>
      <c r="CD13" s="90"/>
      <c r="CE13" s="90"/>
      <c r="CF13" s="90" t="s">
        <v>946</v>
      </c>
      <c r="CG13" s="90"/>
      <c r="CH13" s="90"/>
      <c r="CI13" s="90" t="s">
        <v>947</v>
      </c>
      <c r="CJ13" s="90"/>
      <c r="CK13" s="90"/>
      <c r="CL13" s="90" t="s">
        <v>948</v>
      </c>
      <c r="CM13" s="90"/>
      <c r="CN13" s="90"/>
      <c r="CO13" s="90" t="s">
        <v>949</v>
      </c>
      <c r="CP13" s="90"/>
      <c r="CQ13" s="90"/>
      <c r="CR13" s="90" t="s">
        <v>951</v>
      </c>
      <c r="CS13" s="90"/>
      <c r="CT13" s="90"/>
      <c r="CU13" s="90" t="s">
        <v>952</v>
      </c>
      <c r="CV13" s="90"/>
      <c r="CW13" s="90"/>
      <c r="CX13" s="90" t="s">
        <v>953</v>
      </c>
      <c r="CY13" s="90"/>
      <c r="CZ13" s="90"/>
      <c r="DA13" s="90" t="s">
        <v>954</v>
      </c>
      <c r="DB13" s="90"/>
      <c r="DC13" s="90"/>
      <c r="DD13" s="90" t="s">
        <v>955</v>
      </c>
      <c r="DE13" s="90"/>
      <c r="DF13" s="90"/>
      <c r="DG13" s="90" t="s">
        <v>956</v>
      </c>
      <c r="DH13" s="90"/>
      <c r="DI13" s="90"/>
      <c r="DJ13" s="90" t="s">
        <v>958</v>
      </c>
      <c r="DK13" s="90"/>
      <c r="DL13" s="90"/>
      <c r="DM13" s="90" t="s">
        <v>959</v>
      </c>
      <c r="DN13" s="90"/>
      <c r="DO13" s="90"/>
      <c r="DP13" s="90" t="s">
        <v>960</v>
      </c>
      <c r="DQ13" s="90"/>
      <c r="DR13" s="90"/>
    </row>
    <row r="14" spans="1:254" ht="83.25" customHeight="1" x14ac:dyDescent="0.25">
      <c r="A14" s="91"/>
      <c r="B14" s="9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9" t="s">
        <v>1426</v>
      </c>
      <c r="C15" s="4"/>
      <c r="D15" s="4"/>
      <c r="E15" s="4">
        <v>1</v>
      </c>
      <c r="F15" s="4"/>
      <c r="G15" s="4"/>
      <c r="H15" s="4">
        <v>1</v>
      </c>
      <c r="I15" s="4"/>
      <c r="J15" s="4">
        <v>1</v>
      </c>
      <c r="K15" s="4"/>
      <c r="L15" s="4"/>
      <c r="M15" s="4"/>
      <c r="N15" s="4">
        <v>1</v>
      </c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/>
      <c r="B16" s="6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/>
      <c r="B17" s="6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" customHeight="1" x14ac:dyDescent="0.25">
      <c r="A18" s="2"/>
      <c r="B18" s="6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/>
      <c r="B19" s="6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/>
      <c r="B20" s="6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86" t="s">
        <v>278</v>
      </c>
      <c r="B21" s="87"/>
      <c r="C21" s="3">
        <f t="shared" ref="C21:BN21" si="0">SUM(C15:C20)</f>
        <v>0</v>
      </c>
      <c r="D21" s="3">
        <f t="shared" si="0"/>
        <v>0</v>
      </c>
      <c r="E21" s="3">
        <f t="shared" si="0"/>
        <v>1</v>
      </c>
      <c r="F21" s="3">
        <f t="shared" si="0"/>
        <v>0</v>
      </c>
      <c r="G21" s="3">
        <f t="shared" si="0"/>
        <v>0</v>
      </c>
      <c r="H21" s="3">
        <f t="shared" si="0"/>
        <v>1</v>
      </c>
      <c r="I21" s="3">
        <f t="shared" si="0"/>
        <v>0</v>
      </c>
      <c r="J21" s="3">
        <f t="shared" si="0"/>
        <v>1</v>
      </c>
      <c r="K21" s="3">
        <f t="shared" si="0"/>
        <v>0</v>
      </c>
      <c r="L21" s="3">
        <f t="shared" si="0"/>
        <v>0</v>
      </c>
      <c r="M21" s="3">
        <f t="shared" si="0"/>
        <v>0</v>
      </c>
      <c r="N21" s="3">
        <f t="shared" si="0"/>
        <v>1</v>
      </c>
      <c r="O21" s="3">
        <f t="shared" si="0"/>
        <v>0</v>
      </c>
      <c r="P21" s="3">
        <f t="shared" si="0"/>
        <v>1</v>
      </c>
      <c r="Q21" s="3">
        <f t="shared" si="0"/>
        <v>0</v>
      </c>
      <c r="R21" s="3">
        <f t="shared" si="0"/>
        <v>0</v>
      </c>
      <c r="S21" s="3">
        <f t="shared" si="0"/>
        <v>1</v>
      </c>
      <c r="T21" s="3">
        <f t="shared" si="0"/>
        <v>0</v>
      </c>
      <c r="U21" s="3">
        <f t="shared" si="0"/>
        <v>0</v>
      </c>
      <c r="V21" s="3">
        <f t="shared" si="0"/>
        <v>1</v>
      </c>
      <c r="W21" s="3">
        <f t="shared" si="0"/>
        <v>0</v>
      </c>
      <c r="X21" s="3">
        <f t="shared" si="0"/>
        <v>0</v>
      </c>
      <c r="Y21" s="3">
        <f t="shared" si="0"/>
        <v>0</v>
      </c>
      <c r="Z21" s="3">
        <f t="shared" si="0"/>
        <v>1</v>
      </c>
      <c r="AA21" s="3">
        <f t="shared" si="0"/>
        <v>0</v>
      </c>
      <c r="AB21" s="3">
        <f t="shared" si="0"/>
        <v>0</v>
      </c>
      <c r="AC21" s="3">
        <f t="shared" si="0"/>
        <v>1</v>
      </c>
      <c r="AD21" s="3">
        <f t="shared" si="0"/>
        <v>0</v>
      </c>
      <c r="AE21" s="3">
        <f t="shared" si="0"/>
        <v>1</v>
      </c>
      <c r="AF21" s="3">
        <f t="shared" si="0"/>
        <v>0</v>
      </c>
      <c r="AG21" s="3">
        <f t="shared" si="0"/>
        <v>0</v>
      </c>
      <c r="AH21" s="3">
        <f t="shared" si="0"/>
        <v>0</v>
      </c>
      <c r="AI21" s="3">
        <f t="shared" si="0"/>
        <v>1</v>
      </c>
      <c r="AJ21" s="3">
        <f t="shared" si="0"/>
        <v>0</v>
      </c>
      <c r="AK21" s="3">
        <f t="shared" si="0"/>
        <v>0</v>
      </c>
      <c r="AL21" s="3">
        <f t="shared" si="0"/>
        <v>1</v>
      </c>
      <c r="AM21" s="3">
        <f t="shared" si="0"/>
        <v>0</v>
      </c>
      <c r="AN21" s="3">
        <f t="shared" si="0"/>
        <v>0</v>
      </c>
      <c r="AO21" s="3">
        <f t="shared" si="0"/>
        <v>1</v>
      </c>
      <c r="AP21" s="3">
        <f t="shared" si="0"/>
        <v>0</v>
      </c>
      <c r="AQ21" s="3">
        <f t="shared" si="0"/>
        <v>0</v>
      </c>
      <c r="AR21" s="3">
        <f t="shared" si="0"/>
        <v>1</v>
      </c>
      <c r="AS21" s="3">
        <f t="shared" si="0"/>
        <v>0</v>
      </c>
      <c r="AT21" s="3">
        <f t="shared" si="0"/>
        <v>0</v>
      </c>
      <c r="AU21" s="3">
        <f t="shared" si="0"/>
        <v>1</v>
      </c>
      <c r="AV21" s="3">
        <f t="shared" si="0"/>
        <v>0</v>
      </c>
      <c r="AW21" s="3">
        <f t="shared" si="0"/>
        <v>0</v>
      </c>
      <c r="AX21" s="3">
        <f t="shared" si="0"/>
        <v>1</v>
      </c>
      <c r="AY21" s="3">
        <f t="shared" si="0"/>
        <v>0</v>
      </c>
      <c r="AZ21" s="3">
        <f t="shared" si="0"/>
        <v>1</v>
      </c>
      <c r="BA21" s="3">
        <f t="shared" si="0"/>
        <v>0</v>
      </c>
      <c r="BB21" s="3">
        <f t="shared" si="0"/>
        <v>0</v>
      </c>
      <c r="BC21" s="3">
        <f t="shared" si="0"/>
        <v>0</v>
      </c>
      <c r="BD21" s="3">
        <f t="shared" si="0"/>
        <v>1</v>
      </c>
      <c r="BE21" s="3">
        <f t="shared" si="0"/>
        <v>0</v>
      </c>
      <c r="BF21" s="3">
        <f t="shared" si="0"/>
        <v>0</v>
      </c>
      <c r="BG21" s="3">
        <f t="shared" si="0"/>
        <v>1</v>
      </c>
      <c r="BH21" s="3">
        <f t="shared" si="0"/>
        <v>0</v>
      </c>
      <c r="BI21" s="3">
        <f t="shared" si="0"/>
        <v>0</v>
      </c>
      <c r="BJ21" s="3">
        <f t="shared" si="0"/>
        <v>1</v>
      </c>
      <c r="BK21" s="3">
        <f t="shared" si="0"/>
        <v>0</v>
      </c>
      <c r="BL21" s="3">
        <f t="shared" si="0"/>
        <v>0</v>
      </c>
      <c r="BM21" s="3">
        <f t="shared" si="0"/>
        <v>1</v>
      </c>
      <c r="BN21" s="3">
        <f t="shared" si="0"/>
        <v>0</v>
      </c>
      <c r="BO21" s="3">
        <f t="shared" ref="BO21:DR21" si="1">SUM(BO15:BO20)</f>
        <v>0</v>
      </c>
      <c r="BP21" s="3">
        <f t="shared" si="1"/>
        <v>1</v>
      </c>
      <c r="BQ21" s="3">
        <f t="shared" si="1"/>
        <v>0</v>
      </c>
      <c r="BR21" s="3">
        <f t="shared" si="1"/>
        <v>0</v>
      </c>
      <c r="BS21" s="3">
        <f t="shared" si="1"/>
        <v>1</v>
      </c>
      <c r="BT21" s="3">
        <f t="shared" si="1"/>
        <v>0</v>
      </c>
      <c r="BU21" s="3">
        <f t="shared" si="1"/>
        <v>0</v>
      </c>
      <c r="BV21" s="3">
        <f t="shared" si="1"/>
        <v>1</v>
      </c>
      <c r="BW21" s="3">
        <f t="shared" si="1"/>
        <v>0</v>
      </c>
      <c r="BX21" s="3">
        <f t="shared" si="1"/>
        <v>0</v>
      </c>
      <c r="BY21" s="3">
        <f t="shared" si="1"/>
        <v>1</v>
      </c>
      <c r="BZ21" s="3">
        <f t="shared" si="1"/>
        <v>0</v>
      </c>
      <c r="CA21" s="3">
        <f t="shared" si="1"/>
        <v>0</v>
      </c>
      <c r="CB21" s="3">
        <f t="shared" si="1"/>
        <v>1</v>
      </c>
      <c r="CC21" s="3">
        <f t="shared" si="1"/>
        <v>0</v>
      </c>
      <c r="CD21" s="3">
        <f t="shared" si="1"/>
        <v>0</v>
      </c>
      <c r="CE21" s="3">
        <f t="shared" si="1"/>
        <v>1</v>
      </c>
      <c r="CF21" s="3">
        <f t="shared" si="1"/>
        <v>0</v>
      </c>
      <c r="CG21" s="3">
        <f t="shared" si="1"/>
        <v>1</v>
      </c>
      <c r="CH21" s="3">
        <f t="shared" si="1"/>
        <v>0</v>
      </c>
      <c r="CI21" s="3">
        <f t="shared" si="1"/>
        <v>0</v>
      </c>
      <c r="CJ21" s="3">
        <f t="shared" si="1"/>
        <v>1</v>
      </c>
      <c r="CK21" s="3">
        <f t="shared" si="1"/>
        <v>0</v>
      </c>
      <c r="CL21" s="3">
        <f t="shared" si="1"/>
        <v>0</v>
      </c>
      <c r="CM21" s="3">
        <f t="shared" si="1"/>
        <v>0</v>
      </c>
      <c r="CN21" s="3">
        <f t="shared" si="1"/>
        <v>1</v>
      </c>
      <c r="CO21" s="3">
        <f t="shared" si="1"/>
        <v>0</v>
      </c>
      <c r="CP21" s="3">
        <f t="shared" si="1"/>
        <v>1</v>
      </c>
      <c r="CQ21" s="3">
        <f t="shared" si="1"/>
        <v>0</v>
      </c>
      <c r="CR21" s="3">
        <f t="shared" si="1"/>
        <v>0</v>
      </c>
      <c r="CS21" s="3">
        <f t="shared" si="1"/>
        <v>1</v>
      </c>
      <c r="CT21" s="3">
        <f t="shared" si="1"/>
        <v>0</v>
      </c>
      <c r="CU21" s="3">
        <f t="shared" si="1"/>
        <v>0</v>
      </c>
      <c r="CV21" s="3">
        <f t="shared" si="1"/>
        <v>0</v>
      </c>
      <c r="CW21" s="3">
        <f t="shared" si="1"/>
        <v>1</v>
      </c>
      <c r="CX21" s="3">
        <f t="shared" si="1"/>
        <v>0</v>
      </c>
      <c r="CY21" s="3">
        <f t="shared" si="1"/>
        <v>1</v>
      </c>
      <c r="CZ21" s="3">
        <f t="shared" si="1"/>
        <v>0</v>
      </c>
      <c r="DA21" s="3">
        <f t="shared" si="1"/>
        <v>0</v>
      </c>
      <c r="DB21" s="3">
        <f t="shared" si="1"/>
        <v>1</v>
      </c>
      <c r="DC21" s="3">
        <f t="shared" si="1"/>
        <v>0</v>
      </c>
      <c r="DD21" s="3">
        <f t="shared" si="1"/>
        <v>0</v>
      </c>
      <c r="DE21" s="3">
        <f t="shared" si="1"/>
        <v>1</v>
      </c>
      <c r="DF21" s="3">
        <f t="shared" si="1"/>
        <v>0</v>
      </c>
      <c r="DG21" s="3">
        <f t="shared" si="1"/>
        <v>0</v>
      </c>
      <c r="DH21" s="3">
        <f t="shared" si="1"/>
        <v>1</v>
      </c>
      <c r="DI21" s="3">
        <f t="shared" si="1"/>
        <v>0</v>
      </c>
      <c r="DJ21" s="3">
        <f t="shared" si="1"/>
        <v>0</v>
      </c>
      <c r="DK21" s="3">
        <f t="shared" si="1"/>
        <v>1</v>
      </c>
      <c r="DL21" s="3">
        <f t="shared" si="1"/>
        <v>0</v>
      </c>
      <c r="DM21" s="3">
        <f t="shared" si="1"/>
        <v>0</v>
      </c>
      <c r="DN21" s="3">
        <f t="shared" si="1"/>
        <v>1</v>
      </c>
      <c r="DO21" s="3">
        <f t="shared" si="1"/>
        <v>0</v>
      </c>
      <c r="DP21" s="3">
        <f t="shared" si="1"/>
        <v>0</v>
      </c>
      <c r="DQ21" s="3">
        <f t="shared" si="1"/>
        <v>1</v>
      </c>
      <c r="DR21" s="3">
        <f t="shared" si="1"/>
        <v>0</v>
      </c>
    </row>
    <row r="22" spans="1:122" x14ac:dyDescent="0.25">
      <c r="A22" s="88" t="s">
        <v>839</v>
      </c>
      <c r="B22" s="89"/>
      <c r="C22" s="22">
        <f t="shared" ref="C22:BN22" si="2">C21/1%</f>
        <v>0</v>
      </c>
      <c r="D22" s="22">
        <f t="shared" si="2"/>
        <v>0</v>
      </c>
      <c r="E22" s="22">
        <f t="shared" si="2"/>
        <v>100</v>
      </c>
      <c r="F22" s="22">
        <f t="shared" si="2"/>
        <v>0</v>
      </c>
      <c r="G22" s="22">
        <f t="shared" si="2"/>
        <v>0</v>
      </c>
      <c r="H22" s="22">
        <f t="shared" si="2"/>
        <v>100</v>
      </c>
      <c r="I22" s="22">
        <f t="shared" si="2"/>
        <v>0</v>
      </c>
      <c r="J22" s="22">
        <f t="shared" si="2"/>
        <v>100</v>
      </c>
      <c r="K22" s="22">
        <f t="shared" si="2"/>
        <v>0</v>
      </c>
      <c r="L22" s="22">
        <f t="shared" si="2"/>
        <v>0</v>
      </c>
      <c r="M22" s="22">
        <f t="shared" si="2"/>
        <v>0</v>
      </c>
      <c r="N22" s="22">
        <f t="shared" si="2"/>
        <v>100</v>
      </c>
      <c r="O22" s="22">
        <f t="shared" si="2"/>
        <v>0</v>
      </c>
      <c r="P22" s="22">
        <f t="shared" si="2"/>
        <v>100</v>
      </c>
      <c r="Q22" s="22">
        <f t="shared" si="2"/>
        <v>0</v>
      </c>
      <c r="R22" s="22">
        <f t="shared" si="2"/>
        <v>0</v>
      </c>
      <c r="S22" s="22">
        <f t="shared" si="2"/>
        <v>100</v>
      </c>
      <c r="T22" s="22">
        <f t="shared" si="2"/>
        <v>0</v>
      </c>
      <c r="U22" s="22">
        <f t="shared" si="2"/>
        <v>0</v>
      </c>
      <c r="V22" s="22">
        <f t="shared" si="2"/>
        <v>100</v>
      </c>
      <c r="W22" s="22">
        <f t="shared" si="2"/>
        <v>0</v>
      </c>
      <c r="X22" s="22">
        <f t="shared" si="2"/>
        <v>0</v>
      </c>
      <c r="Y22" s="22">
        <f t="shared" si="2"/>
        <v>0</v>
      </c>
      <c r="Z22" s="22">
        <f t="shared" si="2"/>
        <v>100</v>
      </c>
      <c r="AA22" s="22">
        <f t="shared" si="2"/>
        <v>0</v>
      </c>
      <c r="AB22" s="22">
        <f t="shared" si="2"/>
        <v>0</v>
      </c>
      <c r="AC22" s="22">
        <f t="shared" si="2"/>
        <v>100</v>
      </c>
      <c r="AD22" s="22">
        <f t="shared" si="2"/>
        <v>0</v>
      </c>
      <c r="AE22" s="22">
        <f t="shared" si="2"/>
        <v>100</v>
      </c>
      <c r="AF22" s="22">
        <f t="shared" si="2"/>
        <v>0</v>
      </c>
      <c r="AG22" s="22">
        <f t="shared" si="2"/>
        <v>0</v>
      </c>
      <c r="AH22" s="22">
        <f t="shared" si="2"/>
        <v>0</v>
      </c>
      <c r="AI22" s="22">
        <f t="shared" si="2"/>
        <v>100</v>
      </c>
      <c r="AJ22" s="22">
        <f t="shared" si="2"/>
        <v>0</v>
      </c>
      <c r="AK22" s="22">
        <f t="shared" si="2"/>
        <v>0</v>
      </c>
      <c r="AL22" s="22">
        <f t="shared" si="2"/>
        <v>100</v>
      </c>
      <c r="AM22" s="22">
        <f t="shared" si="2"/>
        <v>0</v>
      </c>
      <c r="AN22" s="22">
        <f t="shared" si="2"/>
        <v>0</v>
      </c>
      <c r="AO22" s="22">
        <f t="shared" si="2"/>
        <v>100</v>
      </c>
      <c r="AP22" s="22">
        <f t="shared" si="2"/>
        <v>0</v>
      </c>
      <c r="AQ22" s="22">
        <f t="shared" si="2"/>
        <v>0</v>
      </c>
      <c r="AR22" s="22">
        <f t="shared" si="2"/>
        <v>100</v>
      </c>
      <c r="AS22" s="22">
        <f t="shared" si="2"/>
        <v>0</v>
      </c>
      <c r="AT22" s="22">
        <f t="shared" si="2"/>
        <v>0</v>
      </c>
      <c r="AU22" s="22">
        <f t="shared" si="2"/>
        <v>100</v>
      </c>
      <c r="AV22" s="22">
        <f t="shared" si="2"/>
        <v>0</v>
      </c>
      <c r="AW22" s="22">
        <f t="shared" si="2"/>
        <v>0</v>
      </c>
      <c r="AX22" s="22">
        <f t="shared" si="2"/>
        <v>100</v>
      </c>
      <c r="AY22" s="22">
        <f t="shared" si="2"/>
        <v>0</v>
      </c>
      <c r="AZ22" s="22">
        <f t="shared" si="2"/>
        <v>100</v>
      </c>
      <c r="BA22" s="22">
        <f t="shared" si="2"/>
        <v>0</v>
      </c>
      <c r="BB22" s="22">
        <f t="shared" si="2"/>
        <v>0</v>
      </c>
      <c r="BC22" s="22">
        <f t="shared" si="2"/>
        <v>0</v>
      </c>
      <c r="BD22" s="22">
        <f t="shared" si="2"/>
        <v>100</v>
      </c>
      <c r="BE22" s="22">
        <f t="shared" si="2"/>
        <v>0</v>
      </c>
      <c r="BF22" s="22">
        <f t="shared" si="2"/>
        <v>0</v>
      </c>
      <c r="BG22" s="22">
        <f t="shared" si="2"/>
        <v>100</v>
      </c>
      <c r="BH22" s="22">
        <f t="shared" si="2"/>
        <v>0</v>
      </c>
      <c r="BI22" s="22">
        <f t="shared" si="2"/>
        <v>0</v>
      </c>
      <c r="BJ22" s="22">
        <f t="shared" si="2"/>
        <v>100</v>
      </c>
      <c r="BK22" s="22">
        <f t="shared" si="2"/>
        <v>0</v>
      </c>
      <c r="BL22" s="22">
        <f t="shared" si="2"/>
        <v>0</v>
      </c>
      <c r="BM22" s="22">
        <f t="shared" si="2"/>
        <v>100</v>
      </c>
      <c r="BN22" s="22">
        <f t="shared" si="2"/>
        <v>0</v>
      </c>
      <c r="BO22" s="22">
        <f t="shared" ref="BO22:DR22" si="3">BO21/1%</f>
        <v>0</v>
      </c>
      <c r="BP22" s="22">
        <f t="shared" si="3"/>
        <v>100</v>
      </c>
      <c r="BQ22" s="22">
        <f t="shared" si="3"/>
        <v>0</v>
      </c>
      <c r="BR22" s="22">
        <f t="shared" si="3"/>
        <v>0</v>
      </c>
      <c r="BS22" s="22">
        <f t="shared" si="3"/>
        <v>100</v>
      </c>
      <c r="BT22" s="22">
        <f t="shared" si="3"/>
        <v>0</v>
      </c>
      <c r="BU22" s="22">
        <f t="shared" si="3"/>
        <v>0</v>
      </c>
      <c r="BV22" s="22">
        <f t="shared" si="3"/>
        <v>100</v>
      </c>
      <c r="BW22" s="22">
        <f t="shared" si="3"/>
        <v>0</v>
      </c>
      <c r="BX22" s="22">
        <f t="shared" si="3"/>
        <v>0</v>
      </c>
      <c r="BY22" s="22">
        <f t="shared" si="3"/>
        <v>100</v>
      </c>
      <c r="BZ22" s="22">
        <f t="shared" si="3"/>
        <v>0</v>
      </c>
      <c r="CA22" s="22">
        <f t="shared" si="3"/>
        <v>0</v>
      </c>
      <c r="CB22" s="22">
        <f t="shared" si="3"/>
        <v>100</v>
      </c>
      <c r="CC22" s="22">
        <f t="shared" si="3"/>
        <v>0</v>
      </c>
      <c r="CD22" s="22">
        <f t="shared" si="3"/>
        <v>0</v>
      </c>
      <c r="CE22" s="22">
        <f t="shared" si="3"/>
        <v>100</v>
      </c>
      <c r="CF22" s="22">
        <f t="shared" si="3"/>
        <v>0</v>
      </c>
      <c r="CG22" s="22">
        <f t="shared" si="3"/>
        <v>100</v>
      </c>
      <c r="CH22" s="22">
        <f t="shared" si="3"/>
        <v>0</v>
      </c>
      <c r="CI22" s="22">
        <f t="shared" si="3"/>
        <v>0</v>
      </c>
      <c r="CJ22" s="22">
        <f t="shared" si="3"/>
        <v>100</v>
      </c>
      <c r="CK22" s="22">
        <f t="shared" si="3"/>
        <v>0</v>
      </c>
      <c r="CL22" s="22">
        <f t="shared" si="3"/>
        <v>0</v>
      </c>
      <c r="CM22" s="22">
        <f t="shared" si="3"/>
        <v>0</v>
      </c>
      <c r="CN22" s="22">
        <f t="shared" si="3"/>
        <v>100</v>
      </c>
      <c r="CO22" s="22">
        <f t="shared" si="3"/>
        <v>0</v>
      </c>
      <c r="CP22" s="22">
        <f t="shared" si="3"/>
        <v>100</v>
      </c>
      <c r="CQ22" s="22">
        <f t="shared" si="3"/>
        <v>0</v>
      </c>
      <c r="CR22" s="22">
        <f t="shared" si="3"/>
        <v>0</v>
      </c>
      <c r="CS22" s="22">
        <f t="shared" si="3"/>
        <v>100</v>
      </c>
      <c r="CT22" s="22">
        <f t="shared" si="3"/>
        <v>0</v>
      </c>
      <c r="CU22" s="22">
        <f t="shared" si="3"/>
        <v>0</v>
      </c>
      <c r="CV22" s="22">
        <f t="shared" si="3"/>
        <v>0</v>
      </c>
      <c r="CW22" s="22">
        <f t="shared" si="3"/>
        <v>100</v>
      </c>
      <c r="CX22" s="22">
        <f t="shared" si="3"/>
        <v>0</v>
      </c>
      <c r="CY22" s="22">
        <f t="shared" si="3"/>
        <v>100</v>
      </c>
      <c r="CZ22" s="22">
        <f t="shared" si="3"/>
        <v>0</v>
      </c>
      <c r="DA22" s="22">
        <f t="shared" si="3"/>
        <v>0</v>
      </c>
      <c r="DB22" s="22">
        <f t="shared" si="3"/>
        <v>100</v>
      </c>
      <c r="DC22" s="22">
        <f t="shared" si="3"/>
        <v>0</v>
      </c>
      <c r="DD22" s="22">
        <f t="shared" si="3"/>
        <v>0</v>
      </c>
      <c r="DE22" s="22">
        <f t="shared" si="3"/>
        <v>100</v>
      </c>
      <c r="DF22" s="22">
        <f t="shared" si="3"/>
        <v>0</v>
      </c>
      <c r="DG22" s="22">
        <f t="shared" si="3"/>
        <v>0</v>
      </c>
      <c r="DH22" s="22">
        <f t="shared" si="3"/>
        <v>100</v>
      </c>
      <c r="DI22" s="22">
        <f t="shared" si="3"/>
        <v>0</v>
      </c>
      <c r="DJ22" s="22">
        <f t="shared" si="3"/>
        <v>0</v>
      </c>
      <c r="DK22" s="22">
        <f t="shared" si="3"/>
        <v>100</v>
      </c>
      <c r="DL22" s="22">
        <f t="shared" si="3"/>
        <v>0</v>
      </c>
      <c r="DM22" s="22">
        <f t="shared" si="3"/>
        <v>0</v>
      </c>
      <c r="DN22" s="22">
        <f t="shared" si="3"/>
        <v>100</v>
      </c>
      <c r="DO22" s="22">
        <f t="shared" si="3"/>
        <v>0</v>
      </c>
      <c r="DP22" s="22">
        <f t="shared" si="3"/>
        <v>0</v>
      </c>
      <c r="DQ22" s="22">
        <f t="shared" si="3"/>
        <v>100</v>
      </c>
      <c r="DR22" s="22">
        <f t="shared" si="3"/>
        <v>0</v>
      </c>
    </row>
    <row r="24" spans="1:122" x14ac:dyDescent="0.25">
      <c r="B24" s="70" t="s">
        <v>811</v>
      </c>
      <c r="C24" s="71"/>
      <c r="D24" s="71"/>
      <c r="E24" s="72"/>
      <c r="F24" s="27"/>
      <c r="G24" s="27"/>
    </row>
    <row r="25" spans="1:122" x14ac:dyDescent="0.25">
      <c r="B25" s="4" t="s">
        <v>812</v>
      </c>
      <c r="C25" s="41" t="s">
        <v>820</v>
      </c>
      <c r="D25" s="3">
        <f>E25/100*1</f>
        <v>0</v>
      </c>
      <c r="E25" s="42">
        <f>(C22+F22+I22+L22)/4</f>
        <v>0</v>
      </c>
    </row>
    <row r="26" spans="1:122" x14ac:dyDescent="0.25">
      <c r="B26" s="4" t="s">
        <v>813</v>
      </c>
      <c r="C26" s="41" t="s">
        <v>820</v>
      </c>
      <c r="D26" s="42">
        <f>E26/100*1</f>
        <v>0.25</v>
      </c>
      <c r="E26" s="42">
        <f>(D22+G22+J22+M22)/4</f>
        <v>25</v>
      </c>
    </row>
    <row r="27" spans="1:122" x14ac:dyDescent="0.25">
      <c r="B27" s="4" t="s">
        <v>814</v>
      </c>
      <c r="C27" s="41" t="s">
        <v>820</v>
      </c>
      <c r="D27" s="42">
        <f>E27/100*1</f>
        <v>0.75</v>
      </c>
      <c r="E27" s="42">
        <f>(E22+H22+K22+N22)/4</f>
        <v>75</v>
      </c>
    </row>
    <row r="28" spans="1:122" x14ac:dyDescent="0.25">
      <c r="B28" s="4"/>
      <c r="C28" s="41"/>
      <c r="D28" s="39">
        <f>SUM(D25:D27)</f>
        <v>1</v>
      </c>
      <c r="E28" s="40">
        <f>SUM(E25:E27)</f>
        <v>100</v>
      </c>
    </row>
    <row r="29" spans="1:122" x14ac:dyDescent="0.25">
      <c r="B29" s="4"/>
      <c r="C29" s="4"/>
      <c r="D29" s="96" t="s">
        <v>56</v>
      </c>
      <c r="E29" s="97"/>
      <c r="F29" s="98" t="s">
        <v>3</v>
      </c>
      <c r="G29" s="99"/>
    </row>
    <row r="30" spans="1:122" x14ac:dyDescent="0.25">
      <c r="B30" s="4" t="s">
        <v>812</v>
      </c>
      <c r="C30" s="41" t="s">
        <v>821</v>
      </c>
      <c r="D30" s="42">
        <f>E30/100*1</f>
        <v>0</v>
      </c>
      <c r="E30" s="38">
        <f>(O22+R22+U22+X22)/4</f>
        <v>0</v>
      </c>
      <c r="F30" s="49">
        <f>G30/100*1</f>
        <v>0</v>
      </c>
      <c r="G30" s="38">
        <f>(AA22+AD22+AG22+AJ22)/4</f>
        <v>0</v>
      </c>
    </row>
    <row r="31" spans="1:122" x14ac:dyDescent="0.25">
      <c r="B31" s="4" t="s">
        <v>813</v>
      </c>
      <c r="C31" s="41" t="s">
        <v>821</v>
      </c>
      <c r="D31" s="42">
        <f>E31/100*1</f>
        <v>0.75</v>
      </c>
      <c r="E31" s="38">
        <f>(P22+S22+V22+Y22)/4</f>
        <v>75</v>
      </c>
      <c r="F31" s="49">
        <f>G31/100*1</f>
        <v>0.25</v>
      </c>
      <c r="G31" s="38">
        <f>(AB22+AE22+AH22+AK22)/4</f>
        <v>25</v>
      </c>
    </row>
    <row r="32" spans="1:122" x14ac:dyDescent="0.25">
      <c r="B32" s="4" t="s">
        <v>814</v>
      </c>
      <c r="C32" s="41" t="s">
        <v>821</v>
      </c>
      <c r="D32" s="42">
        <f>E32/100*1</f>
        <v>0.25</v>
      </c>
      <c r="E32" s="38">
        <f>(Q22+T22+W22+Z22)/4</f>
        <v>25</v>
      </c>
      <c r="F32" s="49">
        <f>G32/100*1</f>
        <v>0.75</v>
      </c>
      <c r="G32" s="38">
        <f>(AC22+AF22+AI22+AL22)/4</f>
        <v>75</v>
      </c>
    </row>
    <row r="33" spans="2:13" x14ac:dyDescent="0.25">
      <c r="B33" s="4"/>
      <c r="C33" s="41"/>
      <c r="D33" s="40">
        <f>SUM(D30:D32)</f>
        <v>1</v>
      </c>
      <c r="E33" s="40">
        <f>SUM(E30:E32)</f>
        <v>100</v>
      </c>
      <c r="F33" s="43">
        <f>SUM(F30:F32)</f>
        <v>1</v>
      </c>
      <c r="G33" s="50">
        <f>SUM(G30:G32)</f>
        <v>100</v>
      </c>
    </row>
    <row r="34" spans="2:13" x14ac:dyDescent="0.25">
      <c r="B34" s="4" t="s">
        <v>812</v>
      </c>
      <c r="C34" s="41" t="s">
        <v>822</v>
      </c>
      <c r="D34" s="3">
        <f>E34/100*1</f>
        <v>0</v>
      </c>
      <c r="E34" s="38">
        <f>(AM22+AP22+AS22+AV22)/4</f>
        <v>0</v>
      </c>
    </row>
    <row r="35" spans="2:13" x14ac:dyDescent="0.25">
      <c r="B35" s="4" t="s">
        <v>813</v>
      </c>
      <c r="C35" s="41" t="s">
        <v>822</v>
      </c>
      <c r="D35" s="3">
        <f>E35/100*1</f>
        <v>0</v>
      </c>
      <c r="E35" s="38">
        <f>(AN22+AQ22+AT22+AW22)/4</f>
        <v>0</v>
      </c>
    </row>
    <row r="36" spans="2:13" x14ac:dyDescent="0.25">
      <c r="B36" s="4" t="s">
        <v>814</v>
      </c>
      <c r="C36" s="41" t="s">
        <v>822</v>
      </c>
      <c r="D36" s="3">
        <f>E36/100*1</f>
        <v>1</v>
      </c>
      <c r="E36" s="38">
        <f>(AO22+AR22+AU22+AX22)/4</f>
        <v>100</v>
      </c>
    </row>
    <row r="37" spans="2:13" x14ac:dyDescent="0.25">
      <c r="B37" s="4"/>
      <c r="C37" s="48"/>
      <c r="D37" s="44">
        <f>SUM(D34:D36)</f>
        <v>1</v>
      </c>
      <c r="E37" s="45">
        <f>SUM(E34:E36)</f>
        <v>100</v>
      </c>
      <c r="F37" s="46"/>
    </row>
    <row r="38" spans="2:13" x14ac:dyDescent="0.25">
      <c r="B38" s="4"/>
      <c r="C38" s="41"/>
      <c r="D38" s="96" t="s">
        <v>159</v>
      </c>
      <c r="E38" s="97"/>
      <c r="F38" s="96" t="s">
        <v>116</v>
      </c>
      <c r="G38" s="97"/>
      <c r="H38" s="100" t="s">
        <v>174</v>
      </c>
      <c r="I38" s="101"/>
      <c r="J38" s="95" t="s">
        <v>186</v>
      </c>
      <c r="K38" s="95"/>
      <c r="L38" s="95" t="s">
        <v>117</v>
      </c>
      <c r="M38" s="95"/>
    </row>
    <row r="39" spans="2:13" x14ac:dyDescent="0.25">
      <c r="B39" s="4" t="s">
        <v>812</v>
      </c>
      <c r="C39" s="41" t="s">
        <v>823</v>
      </c>
      <c r="D39" s="3">
        <f>E39/100*1</f>
        <v>0</v>
      </c>
      <c r="E39" s="38">
        <f>(AY22+BB22+BE22+BH22)/4</f>
        <v>0</v>
      </c>
      <c r="F39" s="3">
        <f>G39/100*1</f>
        <v>0</v>
      </c>
      <c r="G39" s="38">
        <f>(BK22+BN22+BQ22+BT22)/4</f>
        <v>0</v>
      </c>
      <c r="H39" s="3">
        <f>I39/100*1</f>
        <v>0</v>
      </c>
      <c r="I39" s="38">
        <f>(BW22+BZ22+CC22+CF22)/4</f>
        <v>0</v>
      </c>
      <c r="J39" s="3">
        <f>K39/100*1</f>
        <v>0</v>
      </c>
      <c r="K39" s="38">
        <f>(CI22+CL22+CO22+CR22)/4</f>
        <v>0</v>
      </c>
      <c r="L39" s="3">
        <f>M39/100*1</f>
        <v>0</v>
      </c>
      <c r="M39" s="38">
        <f>(CU22+CX22+DA22+DD22)/4</f>
        <v>0</v>
      </c>
    </row>
    <row r="40" spans="2:13" x14ac:dyDescent="0.25">
      <c r="B40" s="4" t="s">
        <v>813</v>
      </c>
      <c r="C40" s="41" t="s">
        <v>823</v>
      </c>
      <c r="D40" s="3">
        <f>E40/100*1</f>
        <v>0.25</v>
      </c>
      <c r="E40" s="38">
        <f>(AZ22+BC22+BF22+BI22)/4</f>
        <v>25</v>
      </c>
      <c r="F40" s="3">
        <f>G40/100*1</f>
        <v>0</v>
      </c>
      <c r="G40" s="38">
        <f>(BL22+BO22+BR22+BU22)/4</f>
        <v>0</v>
      </c>
      <c r="H40" s="3">
        <f>I40/100*1</f>
        <v>0.25</v>
      </c>
      <c r="I40" s="38">
        <f>(BX22+CA22+CD22+CG22)/4</f>
        <v>25</v>
      </c>
      <c r="J40" s="3">
        <f>K40/100*1</f>
        <v>0.75</v>
      </c>
      <c r="K40" s="38">
        <f>(CJ22+CM22+CP22+CS22)/4</f>
        <v>75</v>
      </c>
      <c r="L40" s="3">
        <f>M40/100*1</f>
        <v>0.75</v>
      </c>
      <c r="M40" s="38">
        <f>(CV22+CY22+DB22+DE22)/4</f>
        <v>75</v>
      </c>
    </row>
    <row r="41" spans="2:13" x14ac:dyDescent="0.25">
      <c r="B41" s="4" t="s">
        <v>814</v>
      </c>
      <c r="C41" s="41" t="s">
        <v>823</v>
      </c>
      <c r="D41" s="3">
        <f>E41/100*1</f>
        <v>0.75</v>
      </c>
      <c r="E41" s="38">
        <f>(BA22+BD22+BG22+BJ22)/4</f>
        <v>75</v>
      </c>
      <c r="F41" s="3">
        <f>G41/100*1</f>
        <v>1</v>
      </c>
      <c r="G41" s="38">
        <f>(BM22+BP22+BS22+BV22)/4</f>
        <v>100</v>
      </c>
      <c r="H41" s="3">
        <f>I41/100*1</f>
        <v>0.75</v>
      </c>
      <c r="I41" s="38">
        <f>(BY22+CB22+CE22+CH22)/4</f>
        <v>75</v>
      </c>
      <c r="J41" s="3">
        <f>K41/100*1</f>
        <v>0.25</v>
      </c>
      <c r="K41" s="38">
        <f>(CK22+CN22+CQ22+CT22)/4</f>
        <v>25</v>
      </c>
      <c r="L41" s="3">
        <f>M41/100*1</f>
        <v>0.25</v>
      </c>
      <c r="M41" s="38">
        <f>(CW22+CZ22+DC22+DF22)/4</f>
        <v>25</v>
      </c>
    </row>
    <row r="42" spans="2:13" x14ac:dyDescent="0.25">
      <c r="B42" s="4"/>
      <c r="C42" s="41"/>
      <c r="D42" s="39">
        <f>SUM(D39:D41)</f>
        <v>1</v>
      </c>
      <c r="E42" s="39">
        <f>SUM(E39:E41)</f>
        <v>100</v>
      </c>
      <c r="F42" s="39">
        <f t="shared" ref="F42:M42" si="4">SUM(F39:F41)</f>
        <v>1</v>
      </c>
      <c r="G42" s="39">
        <f t="shared" si="4"/>
        <v>100</v>
      </c>
      <c r="H42" s="39">
        <f t="shared" si="4"/>
        <v>1</v>
      </c>
      <c r="I42" s="39">
        <f t="shared" si="4"/>
        <v>100</v>
      </c>
      <c r="J42" s="39">
        <f t="shared" si="4"/>
        <v>1</v>
      </c>
      <c r="K42" s="39">
        <f t="shared" si="4"/>
        <v>100</v>
      </c>
      <c r="L42" s="39">
        <f t="shared" si="4"/>
        <v>1</v>
      </c>
      <c r="M42" s="39">
        <f t="shared" si="4"/>
        <v>100</v>
      </c>
    </row>
    <row r="43" spans="2:13" x14ac:dyDescent="0.25">
      <c r="B43" s="4" t="s">
        <v>812</v>
      </c>
      <c r="C43" s="41" t="s">
        <v>824</v>
      </c>
      <c r="D43" s="3">
        <f>E43/100*1</f>
        <v>0</v>
      </c>
      <c r="E43" s="38">
        <f>(DG22+DJ22+DM22+DP22)/4</f>
        <v>0</v>
      </c>
    </row>
    <row r="44" spans="2:13" x14ac:dyDescent="0.25">
      <c r="B44" s="4" t="s">
        <v>813</v>
      </c>
      <c r="C44" s="41" t="s">
        <v>824</v>
      </c>
      <c r="D44" s="3">
        <f>E44/100*1</f>
        <v>1</v>
      </c>
      <c r="E44" s="38">
        <f>(DH22+DK22+DN22+DQ22)/4</f>
        <v>100</v>
      </c>
    </row>
    <row r="45" spans="2:13" x14ac:dyDescent="0.25">
      <c r="B45" s="4" t="s">
        <v>814</v>
      </c>
      <c r="C45" s="41" t="s">
        <v>824</v>
      </c>
      <c r="D45" s="3">
        <f>E45/100*1</f>
        <v>0</v>
      </c>
      <c r="E45" s="38">
        <f>(DI22+DL22+DO22+DR22)/4</f>
        <v>0</v>
      </c>
    </row>
    <row r="46" spans="2:13" x14ac:dyDescent="0.25">
      <c r="B46" s="4"/>
      <c r="C46" s="41"/>
      <c r="D46" s="39">
        <f>SUM(D43:D45)</f>
        <v>1</v>
      </c>
      <c r="E46" s="39">
        <f>SUM(E43:E45)</f>
        <v>100</v>
      </c>
    </row>
  </sheetData>
  <mergeCells count="109">
    <mergeCell ref="A21:B21"/>
    <mergeCell ref="A22:B22"/>
    <mergeCell ref="B24:E24"/>
    <mergeCell ref="D29:E29"/>
    <mergeCell ref="F29:G29"/>
    <mergeCell ref="D38:E38"/>
    <mergeCell ref="F38:G38"/>
    <mergeCell ref="H38:I38"/>
    <mergeCell ref="J38:K38"/>
    <mergeCell ref="DJ13:DL13"/>
    <mergeCell ref="DM13:DO13"/>
    <mergeCell ref="DP13:DR13"/>
    <mergeCell ref="L38:M38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DG12:DI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C13:E13"/>
    <mergeCell ref="F13:H13"/>
    <mergeCell ref="I13:K13"/>
    <mergeCell ref="L13:N13"/>
    <mergeCell ref="O13:Q13"/>
    <mergeCell ref="R13:T13"/>
    <mergeCell ref="U13:W13"/>
    <mergeCell ref="CR12:CT12"/>
    <mergeCell ref="CU12:CW12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AM12:AO12"/>
    <mergeCell ref="CI6:CT6"/>
    <mergeCell ref="CU6:DF6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  <mergeCell ref="AA12:AC12"/>
    <mergeCell ref="AD12:AF12"/>
    <mergeCell ref="AG12:AI12"/>
    <mergeCell ref="AJ12:AL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T46"/>
  <sheetViews>
    <sheetView topLeftCell="A15" workbookViewId="0">
      <selection activeCell="J50" sqref="J50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1434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75" t="s">
        <v>1378</v>
      </c>
      <c r="DQ2" s="7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1" t="s">
        <v>0</v>
      </c>
      <c r="B5" s="91" t="s">
        <v>1</v>
      </c>
      <c r="C5" s="92" t="s">
        <v>57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82" t="s">
        <v>2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93" t="s">
        <v>88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115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5" t="s">
        <v>138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 x14ac:dyDescent="0.25">
      <c r="A6" s="91"/>
      <c r="B6" s="91"/>
      <c r="C6" s="85" t="s">
        <v>1431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56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89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159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116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1" t="s">
        <v>174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186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117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3" t="s">
        <v>1432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 x14ac:dyDescent="0.25">
      <c r="A7" s="91"/>
      <c r="B7" s="9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1"/>
      <c r="B8" s="91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1"/>
      <c r="B9" s="91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1"/>
      <c r="B10" s="91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1"/>
      <c r="B11" s="91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1"/>
      <c r="B12" s="91"/>
      <c r="C12" s="85" t="s">
        <v>155</v>
      </c>
      <c r="D12" s="85" t="s">
        <v>5</v>
      </c>
      <c r="E12" s="85" t="s">
        <v>6</v>
      </c>
      <c r="F12" s="85" t="s">
        <v>156</v>
      </c>
      <c r="G12" s="85" t="s">
        <v>7</v>
      </c>
      <c r="H12" s="85" t="s">
        <v>8</v>
      </c>
      <c r="I12" s="85" t="s">
        <v>157</v>
      </c>
      <c r="J12" s="85" t="s">
        <v>9</v>
      </c>
      <c r="K12" s="85" t="s">
        <v>10</v>
      </c>
      <c r="L12" s="85" t="s">
        <v>158</v>
      </c>
      <c r="M12" s="85" t="s">
        <v>9</v>
      </c>
      <c r="N12" s="85" t="s">
        <v>10</v>
      </c>
      <c r="O12" s="85" t="s">
        <v>172</v>
      </c>
      <c r="P12" s="85"/>
      <c r="Q12" s="85"/>
      <c r="R12" s="85" t="s">
        <v>5</v>
      </c>
      <c r="S12" s="85"/>
      <c r="T12" s="85"/>
      <c r="U12" s="85" t="s">
        <v>173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3" t="s">
        <v>14</v>
      </c>
      <c r="AH12" s="83"/>
      <c r="AI12" s="83"/>
      <c r="AJ12" s="85" t="s">
        <v>9</v>
      </c>
      <c r="AK12" s="85"/>
      <c r="AL12" s="85"/>
      <c r="AM12" s="83" t="s">
        <v>168</v>
      </c>
      <c r="AN12" s="83"/>
      <c r="AO12" s="83"/>
      <c r="AP12" s="83" t="s">
        <v>169</v>
      </c>
      <c r="AQ12" s="83"/>
      <c r="AR12" s="83"/>
      <c r="AS12" s="83" t="s">
        <v>170</v>
      </c>
      <c r="AT12" s="83"/>
      <c r="AU12" s="83"/>
      <c r="AV12" s="83" t="s">
        <v>171</v>
      </c>
      <c r="AW12" s="83"/>
      <c r="AX12" s="83"/>
      <c r="AY12" s="83" t="s">
        <v>160</v>
      </c>
      <c r="AZ12" s="83"/>
      <c r="BA12" s="83"/>
      <c r="BB12" s="83" t="s">
        <v>161</v>
      </c>
      <c r="BC12" s="83"/>
      <c r="BD12" s="83"/>
      <c r="BE12" s="83" t="s">
        <v>162</v>
      </c>
      <c r="BF12" s="83"/>
      <c r="BG12" s="83"/>
      <c r="BH12" s="83" t="s">
        <v>163</v>
      </c>
      <c r="BI12" s="83"/>
      <c r="BJ12" s="83"/>
      <c r="BK12" s="83" t="s">
        <v>164</v>
      </c>
      <c r="BL12" s="83"/>
      <c r="BM12" s="83"/>
      <c r="BN12" s="83" t="s">
        <v>165</v>
      </c>
      <c r="BO12" s="83"/>
      <c r="BP12" s="83"/>
      <c r="BQ12" s="83" t="s">
        <v>166</v>
      </c>
      <c r="BR12" s="83"/>
      <c r="BS12" s="83"/>
      <c r="BT12" s="83" t="s">
        <v>167</v>
      </c>
      <c r="BU12" s="83"/>
      <c r="BV12" s="83"/>
      <c r="BW12" s="83" t="s">
        <v>179</v>
      </c>
      <c r="BX12" s="83"/>
      <c r="BY12" s="83"/>
      <c r="BZ12" s="83" t="s">
        <v>180</v>
      </c>
      <c r="CA12" s="83"/>
      <c r="CB12" s="83"/>
      <c r="CC12" s="83" t="s">
        <v>181</v>
      </c>
      <c r="CD12" s="83"/>
      <c r="CE12" s="83"/>
      <c r="CF12" s="83" t="s">
        <v>182</v>
      </c>
      <c r="CG12" s="83"/>
      <c r="CH12" s="83"/>
      <c r="CI12" s="83" t="s">
        <v>183</v>
      </c>
      <c r="CJ12" s="83"/>
      <c r="CK12" s="83"/>
      <c r="CL12" s="83" t="s">
        <v>184</v>
      </c>
      <c r="CM12" s="83"/>
      <c r="CN12" s="83"/>
      <c r="CO12" s="83" t="s">
        <v>185</v>
      </c>
      <c r="CP12" s="83"/>
      <c r="CQ12" s="83"/>
      <c r="CR12" s="83" t="s">
        <v>175</v>
      </c>
      <c r="CS12" s="83"/>
      <c r="CT12" s="83"/>
      <c r="CU12" s="83" t="s">
        <v>176</v>
      </c>
      <c r="CV12" s="83"/>
      <c r="CW12" s="83"/>
      <c r="CX12" s="83" t="s">
        <v>177</v>
      </c>
      <c r="CY12" s="83"/>
      <c r="CZ12" s="83"/>
      <c r="DA12" s="83" t="s">
        <v>178</v>
      </c>
      <c r="DB12" s="83"/>
      <c r="DC12" s="83"/>
      <c r="DD12" s="83" t="s">
        <v>187</v>
      </c>
      <c r="DE12" s="83"/>
      <c r="DF12" s="83"/>
      <c r="DG12" s="83" t="s">
        <v>188</v>
      </c>
      <c r="DH12" s="83"/>
      <c r="DI12" s="83"/>
      <c r="DJ12" s="83" t="s">
        <v>189</v>
      </c>
      <c r="DK12" s="83"/>
      <c r="DL12" s="83"/>
      <c r="DM12" s="83" t="s">
        <v>190</v>
      </c>
      <c r="DN12" s="83"/>
      <c r="DO12" s="83"/>
      <c r="DP12" s="83" t="s">
        <v>191</v>
      </c>
      <c r="DQ12" s="83"/>
      <c r="DR12" s="83"/>
    </row>
    <row r="13" spans="1:254" ht="59.25" customHeight="1" x14ac:dyDescent="0.25">
      <c r="A13" s="91"/>
      <c r="B13" s="91"/>
      <c r="C13" s="90" t="s">
        <v>903</v>
      </c>
      <c r="D13" s="90"/>
      <c r="E13" s="90"/>
      <c r="F13" s="90" t="s">
        <v>907</v>
      </c>
      <c r="G13" s="90"/>
      <c r="H13" s="90"/>
      <c r="I13" s="90" t="s">
        <v>908</v>
      </c>
      <c r="J13" s="90"/>
      <c r="K13" s="90"/>
      <c r="L13" s="90" t="s">
        <v>909</v>
      </c>
      <c r="M13" s="90"/>
      <c r="N13" s="90"/>
      <c r="O13" s="90" t="s">
        <v>202</v>
      </c>
      <c r="P13" s="90"/>
      <c r="Q13" s="90"/>
      <c r="R13" s="90" t="s">
        <v>204</v>
      </c>
      <c r="S13" s="90"/>
      <c r="T13" s="90"/>
      <c r="U13" s="90" t="s">
        <v>911</v>
      </c>
      <c r="V13" s="90"/>
      <c r="W13" s="90"/>
      <c r="X13" s="90" t="s">
        <v>912</v>
      </c>
      <c r="Y13" s="90"/>
      <c r="Z13" s="90"/>
      <c r="AA13" s="90" t="s">
        <v>913</v>
      </c>
      <c r="AB13" s="90"/>
      <c r="AC13" s="90"/>
      <c r="AD13" s="90" t="s">
        <v>915</v>
      </c>
      <c r="AE13" s="90"/>
      <c r="AF13" s="90"/>
      <c r="AG13" s="90" t="s">
        <v>917</v>
      </c>
      <c r="AH13" s="90"/>
      <c r="AI13" s="90"/>
      <c r="AJ13" s="90" t="s">
        <v>1323</v>
      </c>
      <c r="AK13" s="90"/>
      <c r="AL13" s="90"/>
      <c r="AM13" s="90" t="s">
        <v>922</v>
      </c>
      <c r="AN13" s="90"/>
      <c r="AO13" s="90"/>
      <c r="AP13" s="90" t="s">
        <v>923</v>
      </c>
      <c r="AQ13" s="90"/>
      <c r="AR13" s="90"/>
      <c r="AS13" s="90" t="s">
        <v>924</v>
      </c>
      <c r="AT13" s="90"/>
      <c r="AU13" s="90"/>
      <c r="AV13" s="90" t="s">
        <v>925</v>
      </c>
      <c r="AW13" s="90"/>
      <c r="AX13" s="90"/>
      <c r="AY13" s="90" t="s">
        <v>927</v>
      </c>
      <c r="AZ13" s="90"/>
      <c r="BA13" s="90"/>
      <c r="BB13" s="90" t="s">
        <v>928</v>
      </c>
      <c r="BC13" s="90"/>
      <c r="BD13" s="90"/>
      <c r="BE13" s="90" t="s">
        <v>929</v>
      </c>
      <c r="BF13" s="90"/>
      <c r="BG13" s="90"/>
      <c r="BH13" s="90" t="s">
        <v>930</v>
      </c>
      <c r="BI13" s="90"/>
      <c r="BJ13" s="90"/>
      <c r="BK13" s="90" t="s">
        <v>931</v>
      </c>
      <c r="BL13" s="90"/>
      <c r="BM13" s="90"/>
      <c r="BN13" s="90" t="s">
        <v>933</v>
      </c>
      <c r="BO13" s="90"/>
      <c r="BP13" s="90"/>
      <c r="BQ13" s="90" t="s">
        <v>934</v>
      </c>
      <c r="BR13" s="90"/>
      <c r="BS13" s="90"/>
      <c r="BT13" s="90" t="s">
        <v>936</v>
      </c>
      <c r="BU13" s="90"/>
      <c r="BV13" s="90"/>
      <c r="BW13" s="90" t="s">
        <v>938</v>
      </c>
      <c r="BX13" s="90"/>
      <c r="BY13" s="90"/>
      <c r="BZ13" s="90" t="s">
        <v>939</v>
      </c>
      <c r="CA13" s="90"/>
      <c r="CB13" s="90"/>
      <c r="CC13" s="90" t="s">
        <v>943</v>
      </c>
      <c r="CD13" s="90"/>
      <c r="CE13" s="90"/>
      <c r="CF13" s="90" t="s">
        <v>946</v>
      </c>
      <c r="CG13" s="90"/>
      <c r="CH13" s="90"/>
      <c r="CI13" s="90" t="s">
        <v>947</v>
      </c>
      <c r="CJ13" s="90"/>
      <c r="CK13" s="90"/>
      <c r="CL13" s="90" t="s">
        <v>948</v>
      </c>
      <c r="CM13" s="90"/>
      <c r="CN13" s="90"/>
      <c r="CO13" s="90" t="s">
        <v>949</v>
      </c>
      <c r="CP13" s="90"/>
      <c r="CQ13" s="90"/>
      <c r="CR13" s="90" t="s">
        <v>951</v>
      </c>
      <c r="CS13" s="90"/>
      <c r="CT13" s="90"/>
      <c r="CU13" s="90" t="s">
        <v>952</v>
      </c>
      <c r="CV13" s="90"/>
      <c r="CW13" s="90"/>
      <c r="CX13" s="90" t="s">
        <v>953</v>
      </c>
      <c r="CY13" s="90"/>
      <c r="CZ13" s="90"/>
      <c r="DA13" s="90" t="s">
        <v>954</v>
      </c>
      <c r="DB13" s="90"/>
      <c r="DC13" s="90"/>
      <c r="DD13" s="90" t="s">
        <v>955</v>
      </c>
      <c r="DE13" s="90"/>
      <c r="DF13" s="90"/>
      <c r="DG13" s="90" t="s">
        <v>956</v>
      </c>
      <c r="DH13" s="90"/>
      <c r="DI13" s="90"/>
      <c r="DJ13" s="90" t="s">
        <v>958</v>
      </c>
      <c r="DK13" s="90"/>
      <c r="DL13" s="90"/>
      <c r="DM13" s="90" t="s">
        <v>959</v>
      </c>
      <c r="DN13" s="90"/>
      <c r="DO13" s="90"/>
      <c r="DP13" s="90" t="s">
        <v>960</v>
      </c>
      <c r="DQ13" s="90"/>
      <c r="DR13" s="90"/>
    </row>
    <row r="14" spans="1:254" ht="83.25" customHeight="1" x14ac:dyDescent="0.25">
      <c r="A14" s="91"/>
      <c r="B14" s="9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69" t="s">
        <v>1426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/>
      <c r="W15" s="4">
        <v>1</v>
      </c>
      <c r="X15" s="4"/>
      <c r="Y15" s="4"/>
      <c r="Z15" s="4"/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>
        <v>1</v>
      </c>
      <c r="BV15" s="4"/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/>
      <c r="B16" s="6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>
        <v>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/>
      <c r="B17" s="6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" customHeight="1" x14ac:dyDescent="0.25">
      <c r="A18" s="2"/>
      <c r="B18" s="6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/>
      <c r="B19" s="6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/>
      <c r="B20" s="6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86" t="s">
        <v>278</v>
      </c>
      <c r="B21" s="87"/>
      <c r="C21" s="3">
        <f t="shared" ref="C21:BN21" si="0">SUM(C15:C20)</f>
        <v>0</v>
      </c>
      <c r="D21" s="3">
        <f t="shared" si="0"/>
        <v>1</v>
      </c>
      <c r="E21" s="3">
        <f t="shared" si="0"/>
        <v>0</v>
      </c>
      <c r="F21" s="3">
        <f t="shared" si="0"/>
        <v>0</v>
      </c>
      <c r="G21" s="3">
        <f t="shared" si="0"/>
        <v>1</v>
      </c>
      <c r="H21" s="3">
        <f t="shared" si="0"/>
        <v>0</v>
      </c>
      <c r="I21" s="3">
        <f t="shared" si="0"/>
        <v>0</v>
      </c>
      <c r="J21" s="3">
        <f t="shared" si="0"/>
        <v>1</v>
      </c>
      <c r="K21" s="3">
        <f t="shared" si="0"/>
        <v>0</v>
      </c>
      <c r="L21" s="3">
        <f t="shared" si="0"/>
        <v>0</v>
      </c>
      <c r="M21" s="3">
        <f t="shared" si="0"/>
        <v>1</v>
      </c>
      <c r="N21" s="3">
        <f t="shared" si="0"/>
        <v>0</v>
      </c>
      <c r="O21" s="3">
        <f t="shared" si="0"/>
        <v>0</v>
      </c>
      <c r="P21" s="3">
        <f t="shared" si="0"/>
        <v>1</v>
      </c>
      <c r="Q21" s="3">
        <f t="shared" si="0"/>
        <v>0</v>
      </c>
      <c r="R21" s="3">
        <f t="shared" si="0"/>
        <v>0</v>
      </c>
      <c r="S21" s="3">
        <f t="shared" si="0"/>
        <v>0</v>
      </c>
      <c r="T21" s="3">
        <f t="shared" si="0"/>
        <v>1</v>
      </c>
      <c r="U21" s="3">
        <f t="shared" si="0"/>
        <v>0</v>
      </c>
      <c r="V21" s="3">
        <f t="shared" si="0"/>
        <v>0</v>
      </c>
      <c r="W21" s="3">
        <f t="shared" si="0"/>
        <v>1</v>
      </c>
      <c r="X21" s="3">
        <f t="shared" si="0"/>
        <v>0</v>
      </c>
      <c r="Y21" s="3">
        <f t="shared" si="0"/>
        <v>1</v>
      </c>
      <c r="Z21" s="3">
        <f t="shared" si="0"/>
        <v>0</v>
      </c>
      <c r="AA21" s="3">
        <f t="shared" si="0"/>
        <v>0</v>
      </c>
      <c r="AB21" s="3">
        <f t="shared" si="0"/>
        <v>0</v>
      </c>
      <c r="AC21" s="3">
        <f t="shared" si="0"/>
        <v>1</v>
      </c>
      <c r="AD21" s="3">
        <f t="shared" si="0"/>
        <v>0</v>
      </c>
      <c r="AE21" s="3">
        <f t="shared" si="0"/>
        <v>1</v>
      </c>
      <c r="AF21" s="3">
        <f t="shared" si="0"/>
        <v>0</v>
      </c>
      <c r="AG21" s="3">
        <f t="shared" si="0"/>
        <v>0</v>
      </c>
      <c r="AH21" s="3">
        <f t="shared" si="0"/>
        <v>1</v>
      </c>
      <c r="AI21" s="3">
        <f t="shared" si="0"/>
        <v>0</v>
      </c>
      <c r="AJ21" s="3">
        <f t="shared" si="0"/>
        <v>0</v>
      </c>
      <c r="AK21" s="3">
        <f t="shared" si="0"/>
        <v>0</v>
      </c>
      <c r="AL21" s="3">
        <f t="shared" si="0"/>
        <v>1</v>
      </c>
      <c r="AM21" s="3">
        <f t="shared" si="0"/>
        <v>0</v>
      </c>
      <c r="AN21" s="3">
        <f t="shared" si="0"/>
        <v>0</v>
      </c>
      <c r="AO21" s="3">
        <f t="shared" si="0"/>
        <v>1</v>
      </c>
      <c r="AP21" s="3">
        <f t="shared" si="0"/>
        <v>0</v>
      </c>
      <c r="AQ21" s="3">
        <f t="shared" si="0"/>
        <v>0</v>
      </c>
      <c r="AR21" s="3">
        <f t="shared" si="0"/>
        <v>1</v>
      </c>
      <c r="AS21" s="3">
        <f t="shared" si="0"/>
        <v>0</v>
      </c>
      <c r="AT21" s="3">
        <f t="shared" si="0"/>
        <v>0</v>
      </c>
      <c r="AU21" s="3">
        <f t="shared" si="0"/>
        <v>1</v>
      </c>
      <c r="AV21" s="3">
        <f t="shared" si="0"/>
        <v>0</v>
      </c>
      <c r="AW21" s="3">
        <f t="shared" si="0"/>
        <v>1</v>
      </c>
      <c r="AX21" s="3">
        <f t="shared" si="0"/>
        <v>0</v>
      </c>
      <c r="AY21" s="3">
        <f t="shared" si="0"/>
        <v>0</v>
      </c>
      <c r="AZ21" s="3">
        <f t="shared" si="0"/>
        <v>1</v>
      </c>
      <c r="BA21" s="3">
        <f t="shared" si="0"/>
        <v>0</v>
      </c>
      <c r="BB21" s="3">
        <f t="shared" si="0"/>
        <v>0</v>
      </c>
      <c r="BC21" s="3">
        <f t="shared" si="0"/>
        <v>0</v>
      </c>
      <c r="BD21" s="3">
        <f t="shared" si="0"/>
        <v>1</v>
      </c>
      <c r="BE21" s="3">
        <f t="shared" si="0"/>
        <v>0</v>
      </c>
      <c r="BF21" s="3">
        <f t="shared" si="0"/>
        <v>1</v>
      </c>
      <c r="BG21" s="3">
        <f t="shared" si="0"/>
        <v>0</v>
      </c>
      <c r="BH21" s="3">
        <f t="shared" si="0"/>
        <v>0</v>
      </c>
      <c r="BI21" s="3">
        <f t="shared" si="0"/>
        <v>0</v>
      </c>
      <c r="BJ21" s="3">
        <f t="shared" si="0"/>
        <v>1</v>
      </c>
      <c r="BK21" s="3">
        <f t="shared" si="0"/>
        <v>0</v>
      </c>
      <c r="BL21" s="3">
        <f t="shared" si="0"/>
        <v>1</v>
      </c>
      <c r="BM21" s="3">
        <f t="shared" si="0"/>
        <v>0</v>
      </c>
      <c r="BN21" s="3">
        <f t="shared" si="0"/>
        <v>0</v>
      </c>
      <c r="BO21" s="3">
        <f t="shared" ref="BO21:DR21" si="1">SUM(BO15:BO20)</f>
        <v>0</v>
      </c>
      <c r="BP21" s="3">
        <f t="shared" si="1"/>
        <v>1</v>
      </c>
      <c r="BQ21" s="3">
        <f t="shared" si="1"/>
        <v>0</v>
      </c>
      <c r="BR21" s="3">
        <f t="shared" si="1"/>
        <v>0</v>
      </c>
      <c r="BS21" s="3">
        <f t="shared" si="1"/>
        <v>1</v>
      </c>
      <c r="BT21" s="3">
        <f t="shared" si="1"/>
        <v>0</v>
      </c>
      <c r="BU21" s="3">
        <f t="shared" si="1"/>
        <v>1</v>
      </c>
      <c r="BV21" s="3">
        <f t="shared" si="1"/>
        <v>0</v>
      </c>
      <c r="BW21" s="3">
        <f t="shared" si="1"/>
        <v>0</v>
      </c>
      <c r="BX21" s="3">
        <f t="shared" si="1"/>
        <v>0</v>
      </c>
      <c r="BY21" s="3">
        <f t="shared" si="1"/>
        <v>1</v>
      </c>
      <c r="BZ21" s="3">
        <f t="shared" si="1"/>
        <v>0</v>
      </c>
      <c r="CA21" s="3">
        <f t="shared" si="1"/>
        <v>0</v>
      </c>
      <c r="CB21" s="3">
        <f t="shared" si="1"/>
        <v>1</v>
      </c>
      <c r="CC21" s="3">
        <f t="shared" si="1"/>
        <v>0</v>
      </c>
      <c r="CD21" s="3">
        <f t="shared" si="1"/>
        <v>0</v>
      </c>
      <c r="CE21" s="3">
        <f t="shared" si="1"/>
        <v>1</v>
      </c>
      <c r="CF21" s="3">
        <f t="shared" si="1"/>
        <v>0</v>
      </c>
      <c r="CG21" s="3">
        <f t="shared" si="1"/>
        <v>0</v>
      </c>
      <c r="CH21" s="3">
        <f t="shared" si="1"/>
        <v>1</v>
      </c>
      <c r="CI21" s="3">
        <f t="shared" si="1"/>
        <v>0</v>
      </c>
      <c r="CJ21" s="3">
        <f t="shared" si="1"/>
        <v>0</v>
      </c>
      <c r="CK21" s="3">
        <f t="shared" si="1"/>
        <v>1</v>
      </c>
      <c r="CL21" s="3">
        <f t="shared" si="1"/>
        <v>0</v>
      </c>
      <c r="CM21" s="3">
        <f t="shared" si="1"/>
        <v>0</v>
      </c>
      <c r="CN21" s="3">
        <f t="shared" si="1"/>
        <v>1</v>
      </c>
      <c r="CO21" s="3">
        <f t="shared" si="1"/>
        <v>0</v>
      </c>
      <c r="CP21" s="3">
        <f t="shared" si="1"/>
        <v>1</v>
      </c>
      <c r="CQ21" s="3">
        <f t="shared" si="1"/>
        <v>0</v>
      </c>
      <c r="CR21" s="3">
        <f t="shared" si="1"/>
        <v>0</v>
      </c>
      <c r="CS21" s="3">
        <f t="shared" si="1"/>
        <v>1</v>
      </c>
      <c r="CT21" s="3">
        <f t="shared" si="1"/>
        <v>0</v>
      </c>
      <c r="CU21" s="3">
        <f t="shared" si="1"/>
        <v>0</v>
      </c>
      <c r="CV21" s="3">
        <f t="shared" si="1"/>
        <v>1</v>
      </c>
      <c r="CW21" s="3">
        <f t="shared" si="1"/>
        <v>0</v>
      </c>
      <c r="CX21" s="3">
        <f t="shared" si="1"/>
        <v>0</v>
      </c>
      <c r="CY21" s="3">
        <f t="shared" si="1"/>
        <v>0</v>
      </c>
      <c r="CZ21" s="3">
        <f t="shared" si="1"/>
        <v>1</v>
      </c>
      <c r="DA21" s="3">
        <f t="shared" si="1"/>
        <v>0</v>
      </c>
      <c r="DB21" s="3">
        <f t="shared" si="1"/>
        <v>1</v>
      </c>
      <c r="DC21" s="3">
        <f t="shared" si="1"/>
        <v>0</v>
      </c>
      <c r="DD21" s="3">
        <f t="shared" si="1"/>
        <v>0</v>
      </c>
      <c r="DE21" s="3">
        <f t="shared" si="1"/>
        <v>1</v>
      </c>
      <c r="DF21" s="3">
        <f t="shared" si="1"/>
        <v>0</v>
      </c>
      <c r="DG21" s="3">
        <f t="shared" si="1"/>
        <v>0</v>
      </c>
      <c r="DH21" s="3">
        <f t="shared" si="1"/>
        <v>1</v>
      </c>
      <c r="DI21" s="3">
        <f t="shared" si="1"/>
        <v>0</v>
      </c>
      <c r="DJ21" s="3">
        <f t="shared" si="1"/>
        <v>0</v>
      </c>
      <c r="DK21" s="3">
        <f t="shared" si="1"/>
        <v>1</v>
      </c>
      <c r="DL21" s="3">
        <f t="shared" si="1"/>
        <v>0</v>
      </c>
      <c r="DM21" s="3">
        <f t="shared" si="1"/>
        <v>0</v>
      </c>
      <c r="DN21" s="3">
        <f t="shared" si="1"/>
        <v>0</v>
      </c>
      <c r="DO21" s="3">
        <f t="shared" si="1"/>
        <v>1</v>
      </c>
      <c r="DP21" s="3">
        <f t="shared" si="1"/>
        <v>0</v>
      </c>
      <c r="DQ21" s="3">
        <f t="shared" si="1"/>
        <v>0</v>
      </c>
      <c r="DR21" s="3">
        <f t="shared" si="1"/>
        <v>1</v>
      </c>
    </row>
    <row r="22" spans="1:122" x14ac:dyDescent="0.25">
      <c r="A22" s="88" t="s">
        <v>839</v>
      </c>
      <c r="B22" s="89"/>
      <c r="C22" s="22">
        <f t="shared" ref="C22:BN22" si="2">C21/1%</f>
        <v>0</v>
      </c>
      <c r="D22" s="22">
        <f t="shared" si="2"/>
        <v>100</v>
      </c>
      <c r="E22" s="22">
        <f t="shared" si="2"/>
        <v>0</v>
      </c>
      <c r="F22" s="22">
        <f t="shared" si="2"/>
        <v>0</v>
      </c>
      <c r="G22" s="22">
        <f t="shared" si="2"/>
        <v>100</v>
      </c>
      <c r="H22" s="22">
        <f t="shared" si="2"/>
        <v>0</v>
      </c>
      <c r="I22" s="22">
        <f t="shared" si="2"/>
        <v>0</v>
      </c>
      <c r="J22" s="22">
        <f t="shared" si="2"/>
        <v>100</v>
      </c>
      <c r="K22" s="22">
        <f t="shared" si="2"/>
        <v>0</v>
      </c>
      <c r="L22" s="22">
        <f t="shared" si="2"/>
        <v>0</v>
      </c>
      <c r="M22" s="22">
        <f t="shared" si="2"/>
        <v>100</v>
      </c>
      <c r="N22" s="22">
        <f t="shared" si="2"/>
        <v>0</v>
      </c>
      <c r="O22" s="22">
        <f t="shared" si="2"/>
        <v>0</v>
      </c>
      <c r="P22" s="22">
        <f t="shared" si="2"/>
        <v>100</v>
      </c>
      <c r="Q22" s="22">
        <f t="shared" si="2"/>
        <v>0</v>
      </c>
      <c r="R22" s="22">
        <f t="shared" si="2"/>
        <v>0</v>
      </c>
      <c r="S22" s="22">
        <f t="shared" si="2"/>
        <v>0</v>
      </c>
      <c r="T22" s="22">
        <f t="shared" si="2"/>
        <v>100</v>
      </c>
      <c r="U22" s="22">
        <f t="shared" si="2"/>
        <v>0</v>
      </c>
      <c r="V22" s="22">
        <f t="shared" si="2"/>
        <v>0</v>
      </c>
      <c r="W22" s="22">
        <f t="shared" si="2"/>
        <v>100</v>
      </c>
      <c r="X22" s="22">
        <f t="shared" si="2"/>
        <v>0</v>
      </c>
      <c r="Y22" s="22">
        <f t="shared" si="2"/>
        <v>100</v>
      </c>
      <c r="Z22" s="22">
        <f t="shared" si="2"/>
        <v>0</v>
      </c>
      <c r="AA22" s="22">
        <f t="shared" si="2"/>
        <v>0</v>
      </c>
      <c r="AB22" s="22">
        <f t="shared" si="2"/>
        <v>0</v>
      </c>
      <c r="AC22" s="22">
        <f t="shared" si="2"/>
        <v>100</v>
      </c>
      <c r="AD22" s="22">
        <f t="shared" si="2"/>
        <v>0</v>
      </c>
      <c r="AE22" s="22">
        <f t="shared" si="2"/>
        <v>100</v>
      </c>
      <c r="AF22" s="22">
        <f t="shared" si="2"/>
        <v>0</v>
      </c>
      <c r="AG22" s="22">
        <f t="shared" si="2"/>
        <v>0</v>
      </c>
      <c r="AH22" s="22">
        <f t="shared" si="2"/>
        <v>100</v>
      </c>
      <c r="AI22" s="22">
        <f t="shared" si="2"/>
        <v>0</v>
      </c>
      <c r="AJ22" s="22">
        <f t="shared" si="2"/>
        <v>0</v>
      </c>
      <c r="AK22" s="22">
        <f t="shared" si="2"/>
        <v>0</v>
      </c>
      <c r="AL22" s="22">
        <f t="shared" si="2"/>
        <v>100</v>
      </c>
      <c r="AM22" s="22">
        <f t="shared" si="2"/>
        <v>0</v>
      </c>
      <c r="AN22" s="22">
        <f t="shared" si="2"/>
        <v>0</v>
      </c>
      <c r="AO22" s="22">
        <f t="shared" si="2"/>
        <v>100</v>
      </c>
      <c r="AP22" s="22">
        <f t="shared" si="2"/>
        <v>0</v>
      </c>
      <c r="AQ22" s="22">
        <f t="shared" si="2"/>
        <v>0</v>
      </c>
      <c r="AR22" s="22">
        <f t="shared" si="2"/>
        <v>100</v>
      </c>
      <c r="AS22" s="22">
        <f t="shared" si="2"/>
        <v>0</v>
      </c>
      <c r="AT22" s="22">
        <f t="shared" si="2"/>
        <v>0</v>
      </c>
      <c r="AU22" s="22">
        <f t="shared" si="2"/>
        <v>100</v>
      </c>
      <c r="AV22" s="22">
        <f t="shared" si="2"/>
        <v>0</v>
      </c>
      <c r="AW22" s="22">
        <f t="shared" si="2"/>
        <v>100</v>
      </c>
      <c r="AX22" s="22">
        <f t="shared" si="2"/>
        <v>0</v>
      </c>
      <c r="AY22" s="22">
        <f t="shared" si="2"/>
        <v>0</v>
      </c>
      <c r="AZ22" s="22">
        <f t="shared" si="2"/>
        <v>100</v>
      </c>
      <c r="BA22" s="22">
        <f t="shared" si="2"/>
        <v>0</v>
      </c>
      <c r="BB22" s="22">
        <f t="shared" si="2"/>
        <v>0</v>
      </c>
      <c r="BC22" s="22">
        <f t="shared" si="2"/>
        <v>0</v>
      </c>
      <c r="BD22" s="22">
        <f t="shared" si="2"/>
        <v>100</v>
      </c>
      <c r="BE22" s="22">
        <f t="shared" si="2"/>
        <v>0</v>
      </c>
      <c r="BF22" s="22">
        <f t="shared" si="2"/>
        <v>100</v>
      </c>
      <c r="BG22" s="22">
        <f t="shared" si="2"/>
        <v>0</v>
      </c>
      <c r="BH22" s="22">
        <f t="shared" si="2"/>
        <v>0</v>
      </c>
      <c r="BI22" s="22">
        <f t="shared" si="2"/>
        <v>0</v>
      </c>
      <c r="BJ22" s="22">
        <f t="shared" si="2"/>
        <v>100</v>
      </c>
      <c r="BK22" s="22">
        <f t="shared" si="2"/>
        <v>0</v>
      </c>
      <c r="BL22" s="22">
        <f t="shared" si="2"/>
        <v>100</v>
      </c>
      <c r="BM22" s="22">
        <f t="shared" si="2"/>
        <v>0</v>
      </c>
      <c r="BN22" s="22">
        <f t="shared" si="2"/>
        <v>0</v>
      </c>
      <c r="BO22" s="22">
        <f t="shared" ref="BO22:DR22" si="3">BO21/1%</f>
        <v>0</v>
      </c>
      <c r="BP22" s="22">
        <f t="shared" si="3"/>
        <v>100</v>
      </c>
      <c r="BQ22" s="22">
        <f t="shared" si="3"/>
        <v>0</v>
      </c>
      <c r="BR22" s="22">
        <f t="shared" si="3"/>
        <v>0</v>
      </c>
      <c r="BS22" s="22">
        <f t="shared" si="3"/>
        <v>100</v>
      </c>
      <c r="BT22" s="22">
        <f t="shared" si="3"/>
        <v>0</v>
      </c>
      <c r="BU22" s="22">
        <f t="shared" si="3"/>
        <v>100</v>
      </c>
      <c r="BV22" s="22">
        <f t="shared" si="3"/>
        <v>0</v>
      </c>
      <c r="BW22" s="22">
        <f t="shared" si="3"/>
        <v>0</v>
      </c>
      <c r="BX22" s="22">
        <f t="shared" si="3"/>
        <v>0</v>
      </c>
      <c r="BY22" s="22">
        <f t="shared" si="3"/>
        <v>100</v>
      </c>
      <c r="BZ22" s="22">
        <f t="shared" si="3"/>
        <v>0</v>
      </c>
      <c r="CA22" s="22">
        <f t="shared" si="3"/>
        <v>0</v>
      </c>
      <c r="CB22" s="22">
        <f t="shared" si="3"/>
        <v>100</v>
      </c>
      <c r="CC22" s="22">
        <f t="shared" si="3"/>
        <v>0</v>
      </c>
      <c r="CD22" s="22">
        <f t="shared" si="3"/>
        <v>0</v>
      </c>
      <c r="CE22" s="22">
        <f t="shared" si="3"/>
        <v>100</v>
      </c>
      <c r="CF22" s="22">
        <f t="shared" si="3"/>
        <v>0</v>
      </c>
      <c r="CG22" s="22">
        <f t="shared" si="3"/>
        <v>0</v>
      </c>
      <c r="CH22" s="22">
        <f t="shared" si="3"/>
        <v>100</v>
      </c>
      <c r="CI22" s="22">
        <f t="shared" si="3"/>
        <v>0</v>
      </c>
      <c r="CJ22" s="22">
        <f t="shared" si="3"/>
        <v>0</v>
      </c>
      <c r="CK22" s="22">
        <f t="shared" si="3"/>
        <v>100</v>
      </c>
      <c r="CL22" s="22">
        <f t="shared" si="3"/>
        <v>0</v>
      </c>
      <c r="CM22" s="22">
        <f t="shared" si="3"/>
        <v>0</v>
      </c>
      <c r="CN22" s="22">
        <f t="shared" si="3"/>
        <v>100</v>
      </c>
      <c r="CO22" s="22">
        <f t="shared" si="3"/>
        <v>0</v>
      </c>
      <c r="CP22" s="22">
        <f t="shared" si="3"/>
        <v>100</v>
      </c>
      <c r="CQ22" s="22">
        <f t="shared" si="3"/>
        <v>0</v>
      </c>
      <c r="CR22" s="22">
        <f t="shared" si="3"/>
        <v>0</v>
      </c>
      <c r="CS22" s="22">
        <f t="shared" si="3"/>
        <v>100</v>
      </c>
      <c r="CT22" s="22">
        <f t="shared" si="3"/>
        <v>0</v>
      </c>
      <c r="CU22" s="22">
        <f t="shared" si="3"/>
        <v>0</v>
      </c>
      <c r="CV22" s="22">
        <f t="shared" si="3"/>
        <v>100</v>
      </c>
      <c r="CW22" s="22">
        <f t="shared" si="3"/>
        <v>0</v>
      </c>
      <c r="CX22" s="22">
        <f t="shared" si="3"/>
        <v>0</v>
      </c>
      <c r="CY22" s="22">
        <f t="shared" si="3"/>
        <v>0</v>
      </c>
      <c r="CZ22" s="22">
        <f t="shared" si="3"/>
        <v>100</v>
      </c>
      <c r="DA22" s="22">
        <f t="shared" si="3"/>
        <v>0</v>
      </c>
      <c r="DB22" s="22">
        <f t="shared" si="3"/>
        <v>100</v>
      </c>
      <c r="DC22" s="22">
        <f t="shared" si="3"/>
        <v>0</v>
      </c>
      <c r="DD22" s="22">
        <f t="shared" si="3"/>
        <v>0</v>
      </c>
      <c r="DE22" s="22">
        <f t="shared" si="3"/>
        <v>100</v>
      </c>
      <c r="DF22" s="22">
        <f t="shared" si="3"/>
        <v>0</v>
      </c>
      <c r="DG22" s="22">
        <f t="shared" si="3"/>
        <v>0</v>
      </c>
      <c r="DH22" s="22">
        <f t="shared" si="3"/>
        <v>100</v>
      </c>
      <c r="DI22" s="22">
        <f t="shared" si="3"/>
        <v>0</v>
      </c>
      <c r="DJ22" s="22">
        <f t="shared" si="3"/>
        <v>0</v>
      </c>
      <c r="DK22" s="22">
        <f t="shared" si="3"/>
        <v>100</v>
      </c>
      <c r="DL22" s="22">
        <f t="shared" si="3"/>
        <v>0</v>
      </c>
      <c r="DM22" s="22">
        <f t="shared" si="3"/>
        <v>0</v>
      </c>
      <c r="DN22" s="22">
        <f t="shared" si="3"/>
        <v>0</v>
      </c>
      <c r="DO22" s="22">
        <f t="shared" si="3"/>
        <v>100</v>
      </c>
      <c r="DP22" s="22">
        <f t="shared" si="3"/>
        <v>0</v>
      </c>
      <c r="DQ22" s="22">
        <f t="shared" si="3"/>
        <v>0</v>
      </c>
      <c r="DR22" s="22">
        <f t="shared" si="3"/>
        <v>100</v>
      </c>
    </row>
    <row r="24" spans="1:122" x14ac:dyDescent="0.25">
      <c r="B24" s="70" t="s">
        <v>811</v>
      </c>
      <c r="C24" s="71"/>
      <c r="D24" s="71"/>
      <c r="E24" s="72"/>
      <c r="F24" s="27"/>
      <c r="G24" s="27"/>
    </row>
    <row r="25" spans="1:122" x14ac:dyDescent="0.25">
      <c r="B25" s="4" t="s">
        <v>812</v>
      </c>
      <c r="C25" s="41" t="s">
        <v>820</v>
      </c>
      <c r="D25" s="3">
        <f>E25/100*1</f>
        <v>0</v>
      </c>
      <c r="E25" s="42">
        <f>(C22+F22+I22+L22)/4</f>
        <v>0</v>
      </c>
    </row>
    <row r="26" spans="1:122" x14ac:dyDescent="0.25">
      <c r="B26" s="4" t="s">
        <v>813</v>
      </c>
      <c r="C26" s="41" t="s">
        <v>820</v>
      </c>
      <c r="D26" s="42">
        <f>E26/100*1</f>
        <v>1</v>
      </c>
      <c r="E26" s="42">
        <f>(D22+G22+J22+M22)/4</f>
        <v>100</v>
      </c>
    </row>
    <row r="27" spans="1:122" x14ac:dyDescent="0.25">
      <c r="B27" s="4" t="s">
        <v>814</v>
      </c>
      <c r="C27" s="41" t="s">
        <v>820</v>
      </c>
      <c r="D27" s="42">
        <f>E27/100*1</f>
        <v>0</v>
      </c>
      <c r="E27" s="42">
        <f>(E22+H22+K22+N22)/4</f>
        <v>0</v>
      </c>
    </row>
    <row r="28" spans="1:122" x14ac:dyDescent="0.25">
      <c r="B28" s="4"/>
      <c r="C28" s="41"/>
      <c r="D28" s="39">
        <f>SUM(D25:D27)</f>
        <v>1</v>
      </c>
      <c r="E28" s="40">
        <f>SUM(E25:E27)</f>
        <v>100</v>
      </c>
    </row>
    <row r="29" spans="1:122" x14ac:dyDescent="0.25">
      <c r="B29" s="4"/>
      <c r="C29" s="4"/>
      <c r="D29" s="96" t="s">
        <v>56</v>
      </c>
      <c r="E29" s="97"/>
      <c r="F29" s="98" t="s">
        <v>3</v>
      </c>
      <c r="G29" s="99"/>
    </row>
    <row r="30" spans="1:122" x14ac:dyDescent="0.25">
      <c r="B30" s="4" t="s">
        <v>812</v>
      </c>
      <c r="C30" s="41" t="s">
        <v>821</v>
      </c>
      <c r="D30" s="42">
        <f>E30/100*1</f>
        <v>0</v>
      </c>
      <c r="E30" s="38">
        <f>(O22+R22+U22+X22)/4</f>
        <v>0</v>
      </c>
      <c r="F30" s="49">
        <f>G30/100*1</f>
        <v>0</v>
      </c>
      <c r="G30" s="38">
        <f>(AA22+AD22+AG22+AJ22)/4</f>
        <v>0</v>
      </c>
    </row>
    <row r="31" spans="1:122" x14ac:dyDescent="0.25">
      <c r="B31" s="4" t="s">
        <v>813</v>
      </c>
      <c r="C31" s="41" t="s">
        <v>821</v>
      </c>
      <c r="D31" s="42">
        <f>E31/100*1</f>
        <v>0.5</v>
      </c>
      <c r="E31" s="38">
        <f>(P22+S22+V22+Y22)/4</f>
        <v>50</v>
      </c>
      <c r="F31" s="49">
        <f>G31/100*1</f>
        <v>0.5</v>
      </c>
      <c r="G31" s="38">
        <f>(AB22+AE22+AH22+AK22)/4</f>
        <v>50</v>
      </c>
    </row>
    <row r="32" spans="1:122" x14ac:dyDescent="0.25">
      <c r="B32" s="4" t="s">
        <v>814</v>
      </c>
      <c r="C32" s="41" t="s">
        <v>821</v>
      </c>
      <c r="D32" s="42">
        <f>E32/100*1</f>
        <v>0.5</v>
      </c>
      <c r="E32" s="38">
        <f>(Q22+T22+W22+Z22)/4</f>
        <v>50</v>
      </c>
      <c r="F32" s="49">
        <f>G32/100*1</f>
        <v>0.5</v>
      </c>
      <c r="G32" s="38">
        <f>(AC22+AF22+AI22+AL22)/4</f>
        <v>50</v>
      </c>
    </row>
    <row r="33" spans="2:13" x14ac:dyDescent="0.25">
      <c r="B33" s="4"/>
      <c r="C33" s="41"/>
      <c r="D33" s="40">
        <f>SUM(D30:D32)</f>
        <v>1</v>
      </c>
      <c r="E33" s="40">
        <f>SUM(E30:E32)</f>
        <v>100</v>
      </c>
      <c r="F33" s="43">
        <f>SUM(F30:F32)</f>
        <v>1</v>
      </c>
      <c r="G33" s="50">
        <f>SUM(G30:G32)</f>
        <v>100</v>
      </c>
    </row>
    <row r="34" spans="2:13" x14ac:dyDescent="0.25">
      <c r="B34" s="4" t="s">
        <v>812</v>
      </c>
      <c r="C34" s="41" t="s">
        <v>822</v>
      </c>
      <c r="D34" s="3">
        <f>E34/100*1</f>
        <v>0</v>
      </c>
      <c r="E34" s="38">
        <f>(AM22+AP22+AS22+AV22)/4</f>
        <v>0</v>
      </c>
    </row>
    <row r="35" spans="2:13" x14ac:dyDescent="0.25">
      <c r="B35" s="4" t="s">
        <v>813</v>
      </c>
      <c r="C35" s="41" t="s">
        <v>822</v>
      </c>
      <c r="D35" s="3">
        <v>1</v>
      </c>
      <c r="E35" s="38">
        <v>100</v>
      </c>
    </row>
    <row r="36" spans="2:13" x14ac:dyDescent="0.25">
      <c r="B36" s="4" t="s">
        <v>814</v>
      </c>
      <c r="C36" s="41" t="s">
        <v>822</v>
      </c>
      <c r="D36" s="3">
        <v>0</v>
      </c>
      <c r="E36" s="38">
        <v>0</v>
      </c>
    </row>
    <row r="37" spans="2:13" x14ac:dyDescent="0.25">
      <c r="B37" s="4"/>
      <c r="C37" s="48"/>
      <c r="D37" s="44">
        <f>SUM(D34:D36)</f>
        <v>1</v>
      </c>
      <c r="E37" s="45">
        <f>SUM(E34:E36)</f>
        <v>100</v>
      </c>
      <c r="F37" s="46"/>
    </row>
    <row r="38" spans="2:13" x14ac:dyDescent="0.25">
      <c r="B38" s="4"/>
      <c r="C38" s="41"/>
      <c r="D38" s="96" t="s">
        <v>159</v>
      </c>
      <c r="E38" s="97"/>
      <c r="F38" s="96" t="s">
        <v>116</v>
      </c>
      <c r="G38" s="97"/>
      <c r="H38" s="100" t="s">
        <v>174</v>
      </c>
      <c r="I38" s="101"/>
      <c r="J38" s="95" t="s">
        <v>186</v>
      </c>
      <c r="K38" s="95"/>
      <c r="L38" s="95" t="s">
        <v>117</v>
      </c>
      <c r="M38" s="95"/>
    </row>
    <row r="39" spans="2:13" x14ac:dyDescent="0.25">
      <c r="B39" s="4" t="s">
        <v>812</v>
      </c>
      <c r="C39" s="41" t="s">
        <v>823</v>
      </c>
      <c r="D39" s="3">
        <f>E39/100*1</f>
        <v>0</v>
      </c>
      <c r="E39" s="38">
        <f>(AY22+BB22+BE22+BH22)/4</f>
        <v>0</v>
      </c>
      <c r="F39" s="3">
        <f>G39/100*1</f>
        <v>0</v>
      </c>
      <c r="G39" s="38">
        <f>(BK22+BN22+BQ22+BT22)/4</f>
        <v>0</v>
      </c>
      <c r="H39" s="3">
        <f>I39/100*1</f>
        <v>0</v>
      </c>
      <c r="I39" s="38">
        <f>(BW22+BZ22+CC22+CF22)/4</f>
        <v>0</v>
      </c>
      <c r="J39" s="3">
        <f>K39/100*1</f>
        <v>0</v>
      </c>
      <c r="K39" s="38">
        <f>(CI22+CL22+CO22+CR22)/4</f>
        <v>0</v>
      </c>
      <c r="L39" s="3">
        <f>M39/100*1</f>
        <v>0</v>
      </c>
      <c r="M39" s="38">
        <f>(CU22+CX22+DA22+DD22)/4</f>
        <v>0</v>
      </c>
    </row>
    <row r="40" spans="2:13" x14ac:dyDescent="0.25">
      <c r="B40" s="4" t="s">
        <v>813</v>
      </c>
      <c r="C40" s="41" t="s">
        <v>823</v>
      </c>
      <c r="D40" s="3">
        <f>E40/100*1</f>
        <v>0.5</v>
      </c>
      <c r="E40" s="38">
        <f>(AZ22+BC22+BF22+BI22)/4</f>
        <v>50</v>
      </c>
      <c r="F40" s="3">
        <f>G40/100*1</f>
        <v>0.5</v>
      </c>
      <c r="G40" s="38">
        <f>(BL22+BO22+BR22+BU22)/4</f>
        <v>50</v>
      </c>
      <c r="H40" s="3">
        <f>I40/100*1</f>
        <v>0</v>
      </c>
      <c r="I40" s="38">
        <f>(BX22+CA22+CD22+CG22)/4</f>
        <v>0</v>
      </c>
      <c r="J40" s="3">
        <f>K40/100*1</f>
        <v>0.5</v>
      </c>
      <c r="K40" s="38">
        <f>(CJ22+CM22+CP22+CS22)/4</f>
        <v>50</v>
      </c>
      <c r="L40" s="3">
        <f>M40/100*1</f>
        <v>0.75</v>
      </c>
      <c r="M40" s="38">
        <f>(CV22+CY22+DB22+DE22)/4</f>
        <v>75</v>
      </c>
    </row>
    <row r="41" spans="2:13" x14ac:dyDescent="0.25">
      <c r="B41" s="4" t="s">
        <v>814</v>
      </c>
      <c r="C41" s="41" t="s">
        <v>823</v>
      </c>
      <c r="D41" s="3">
        <f>E41/100*1</f>
        <v>0.5</v>
      </c>
      <c r="E41" s="38">
        <f>(BA22+BD22+BG22+BJ22)/4</f>
        <v>50</v>
      </c>
      <c r="F41" s="3">
        <f>G41/100*1</f>
        <v>0.5</v>
      </c>
      <c r="G41" s="38">
        <f>(BM22+BP22+BS22+BV22)/4</f>
        <v>50</v>
      </c>
      <c r="H41" s="3">
        <f>I41/100*1</f>
        <v>1</v>
      </c>
      <c r="I41" s="38">
        <f>(BY22+CB22+CE22+CH22)/4</f>
        <v>100</v>
      </c>
      <c r="J41" s="3">
        <f>K41/100*1</f>
        <v>0.5</v>
      </c>
      <c r="K41" s="38">
        <f>(CK22+CN22+CQ22+CT22)/4</f>
        <v>50</v>
      </c>
      <c r="L41" s="3">
        <f>M41/100*1</f>
        <v>0.25</v>
      </c>
      <c r="M41" s="38">
        <f>(CW22+CZ22+DC22+DF22)/4</f>
        <v>25</v>
      </c>
    </row>
    <row r="42" spans="2:13" x14ac:dyDescent="0.25">
      <c r="B42" s="4"/>
      <c r="C42" s="41"/>
      <c r="D42" s="39">
        <f>SUM(D39:D41)</f>
        <v>1</v>
      </c>
      <c r="E42" s="39">
        <f>SUM(E39:E41)</f>
        <v>100</v>
      </c>
      <c r="F42" s="39">
        <f t="shared" ref="F42:M42" si="4">SUM(F39:F41)</f>
        <v>1</v>
      </c>
      <c r="G42" s="39">
        <f t="shared" si="4"/>
        <v>100</v>
      </c>
      <c r="H42" s="39">
        <f t="shared" si="4"/>
        <v>1</v>
      </c>
      <c r="I42" s="39">
        <f t="shared" si="4"/>
        <v>100</v>
      </c>
      <c r="J42" s="39">
        <f t="shared" si="4"/>
        <v>1</v>
      </c>
      <c r="K42" s="39">
        <f t="shared" si="4"/>
        <v>100</v>
      </c>
      <c r="L42" s="39">
        <f t="shared" si="4"/>
        <v>1</v>
      </c>
      <c r="M42" s="39">
        <f t="shared" si="4"/>
        <v>100</v>
      </c>
    </row>
    <row r="43" spans="2:13" x14ac:dyDescent="0.25">
      <c r="B43" s="4" t="s">
        <v>812</v>
      </c>
      <c r="C43" s="41" t="s">
        <v>824</v>
      </c>
      <c r="D43" s="3">
        <f>E43/100*1</f>
        <v>0</v>
      </c>
      <c r="E43" s="38">
        <f>(DG22+DJ22+DM22+DP22)/4</f>
        <v>0</v>
      </c>
    </row>
    <row r="44" spans="2:13" x14ac:dyDescent="0.25">
      <c r="B44" s="4" t="s">
        <v>813</v>
      </c>
      <c r="C44" s="41" t="s">
        <v>824</v>
      </c>
      <c r="D44" s="3">
        <f>E44/100*1</f>
        <v>0.5</v>
      </c>
      <c r="E44" s="38">
        <f>(DH22+DK22+DN22+DQ22)/4</f>
        <v>50</v>
      </c>
    </row>
    <row r="45" spans="2:13" x14ac:dyDescent="0.25">
      <c r="B45" s="4" t="s">
        <v>814</v>
      </c>
      <c r="C45" s="41" t="s">
        <v>824</v>
      </c>
      <c r="D45" s="3">
        <f>E45/100*1</f>
        <v>0.5</v>
      </c>
      <c r="E45" s="38">
        <f>(DI22+DL22+DO22+DR22)/4</f>
        <v>50</v>
      </c>
    </row>
    <row r="46" spans="2:13" x14ac:dyDescent="0.25">
      <c r="B46" s="4"/>
      <c r="C46" s="41"/>
      <c r="D46" s="39">
        <f>SUM(D43:D45)</f>
        <v>1</v>
      </c>
      <c r="E46" s="39">
        <f>SUM(E43:E45)</f>
        <v>100</v>
      </c>
    </row>
  </sheetData>
  <mergeCells count="109">
    <mergeCell ref="L38:M38"/>
    <mergeCell ref="D29:E29"/>
    <mergeCell ref="F29:G29"/>
    <mergeCell ref="D38:E38"/>
    <mergeCell ref="F38:G38"/>
    <mergeCell ref="H38:I38"/>
    <mergeCell ref="J38:K38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DP13:DR13"/>
    <mergeCell ref="A21:B21"/>
    <mergeCell ref="A22:B22"/>
    <mergeCell ref="B24:E24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DG12:DI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C13:E13"/>
    <mergeCell ref="F13:H13"/>
    <mergeCell ref="I13:K13"/>
    <mergeCell ref="L13:N13"/>
    <mergeCell ref="O13:Q13"/>
    <mergeCell ref="R13:T13"/>
    <mergeCell ref="U13:W13"/>
    <mergeCell ref="CR12:CT12"/>
    <mergeCell ref="CU12:CW12"/>
    <mergeCell ref="AM12:AO12"/>
    <mergeCell ref="CI6:CT6"/>
    <mergeCell ref="CU6:DF6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  <mergeCell ref="AA12:AC12"/>
    <mergeCell ref="AD12:AF12"/>
    <mergeCell ref="AG12:AI12"/>
    <mergeCell ref="AJ12:AL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ерте жас тобы</vt:lpstr>
      <vt:lpstr>кіші топ </vt:lpstr>
      <vt:lpstr>ортаңғы топ</vt:lpstr>
      <vt:lpstr>ортаңғы </vt:lpstr>
      <vt:lpstr>ересек топ</vt:lpstr>
      <vt:lpstr>мектепалды тобы</vt:lpstr>
      <vt:lpstr>мектепалды сыныбы</vt:lpstr>
      <vt:lpstr>Ортанғы</vt:lpstr>
      <vt:lpstr>Альтаир январь</vt:lpstr>
      <vt:lpstr>средняя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2026-04-27T09:49:22Z</dcterms:modified>
</cp:coreProperties>
</file>